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nakaura\Desktop\総務課\23調査\02財政状況資料集\H3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<sst xmlns="http://schemas.openxmlformats.org/spreadsheetml/2006/main" count="1158" uniqueCount="607">
  <si>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</si>
  <si>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</si>
  <si>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</si>
  <si>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</si>
  <si>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</si>
  <si>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</si>
  <si>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</si>
  <si>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</si>
  <si>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</si>
  <si>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</si>
  <si>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</si>
  <si>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</si>
  <si>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</si>
  <si>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</si>
  <si>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</si>
  <si>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</si>
  <si>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</si>
  <si>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</si>
  <si>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</si>
  <si>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</si>
  <si>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</si>
  <si>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</si>
  <si>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</si>
  <si>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</si>
  <si>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</si>
  <si>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</si>
  <si>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</si>
  <si>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</si>
  <si>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</si>
  <si>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</si>
  <si>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</si>
  <si>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</si>
  <si>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</si>
  <si>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</si>
  <si>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</si>
  <si>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</si>
  <si>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</si>
  <si>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</si>
  <si>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</si>
  <si>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</si>
  <si>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</si>
  <si>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</si>
  <si>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</si>
  <si>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</si>
  <si>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</si>
  <si>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</si>
  <si>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</si>
  <si>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</si>
  <si>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</si>
  <si>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</si>
  <si>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</si>
  <si>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</si>
  <si>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</si>
  <si>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</si>
  <si>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</si>
  <si>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</si>
  <si>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</si>
  <si>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</si>
  <si>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</si>
  <si>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</si>
  <si>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</si>
  <si>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</si>
  <si>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</si>
  <si>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</si>
  <si>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</si>
  <si>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</si>
  <si>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</si>
  <si>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</si>
  <si>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</si>
  <si>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</si>
  <si>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</si>
  <si>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</si>
  <si>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</si>
  <si>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</si>
  <si>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</si>
  <si>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</si>
  <si>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</si>
  <si>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</si>
  <si>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</si>
  <si>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</si>
  <si>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</si>
  <si>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</si>
  <si>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</si>
  <si>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</si>
  <si>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</si>
  <si>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</si>
  <si>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</si>
  <si>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</si>
  <si>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</si>
  <si>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</si>
  <si>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</si>
  <si>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</si>
  <si>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</si>
  <si>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</si>
  <si>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</si>
  <si>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</si>
  <si>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</si>
  <si>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</si>
  <si>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</si>
  <si>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</si>
  <si>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</si>
  <si>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</si>
  <si>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</si>
  <si>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</si>
  <si>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</si>
  <si>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</si>
  <si>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</si>
  <si>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</si>
  <si>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</si>
  <si>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</si>
  <si>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</si>
  <si>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</si>
  <si>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</si>
  <si>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</si>
  <si>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</si>
  <si>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</si>
  <si>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</si>
  <si>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</si>
  <si>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</si>
  <si>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</si>
  <si>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</si>
  <si>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</si>
  <si>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</si>
  <si>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</si>
  <si>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</si>
  <si>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</si>
  <si>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</si>
  <si>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</si>
  <si>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</si>
  <si>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</si>
  <si>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</si>
  <si>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</si>
  <si>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</si>
  <si>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</si>
  <si>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</si>
  <si>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</si>
  <si>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</si>
  <si>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</si>
  <si>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</si>
  <si>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</si>
  <si>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</si>
  <si>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</si>
  <si>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</si>
  <si>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</si>
  <si>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</si>
  <si>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</si>
  <si>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</si>
  <si>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</si>
  <si>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</si>
  <si>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</si>
  <si>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</si>
  <si>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</si>
  <si>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</si>
  <si>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</si>
  <si>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</si>
  <si>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</si>
  <si>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</si>
  <si>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</si>
  <si>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</si>
  <si>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</si>
  <si>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</si>
  <si>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</si>
  <si>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</si>
  <si>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</si>
  <si>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</si>
  <si>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</si>
  <si>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</si>
  <si>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</si>
  <si>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</si>
  <si>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</si>
  <si>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</si>
  <si>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</si>
  <si>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</si>
  <si>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</si>
  <si>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</si>
  <si>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</si>
  <si>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</si>
  <si>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</si>
  <si>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</si>
  <si>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</si>
  <si>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</si>
  <si>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</si>
  <si>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</si>
  <si>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</si>
  <si>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</si>
  <si>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</si>
  <si>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</si>
  <si>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</si>
  <si>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</si>
  <si>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</si>
  <si>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</si>
  <si>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</si>
  <si>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</si>
  <si>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</si>
  <si>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</si>
  <si>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</si>
  <si>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</si>
  <si>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</si>
  <si>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</si>
  <si>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</si>
  <si>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</si>
  <si>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</si>
  <si>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</si>
  <si>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</si>
  <si>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</si>
  <si>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</si>
  <si>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</si>
  <si>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</si>
  <si>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</si>
  <si>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</si>
  <si>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</si>
  <si>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</si>
  <si>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</si>
  <si>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島根県知夫村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</si>
  <si>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</si>
  <si>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</si>
  <si>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</si>
  <si>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</si>
  <si>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</si>
  <si>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</si>
  <si>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</si>
  <si>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</si>
  <si>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</si>
  <si>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</si>
  <si>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</si>
  <si>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</si>
  <si>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</si>
  <si>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</si>
  <si>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</si>
  <si>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</si>
  <si>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</si>
  <si>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</si>
  <si>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</si>
  <si>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</si>
  <si>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</si>
  <si>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</si>
  <si>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</si>
  <si>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</si>
  <si>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</si>
  <si>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</si>
  <si>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</si>
  <si>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</si>
  <si>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</si>
  <si>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</si>
  <si>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</si>
  <si>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</si>
  <si>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</si>
  <si>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</si>
  <si>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</si>
  <si>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</si>
  <si>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</si>
  <si>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</si>
  <si>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</si>
  <si>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</si>
  <si>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</si>
  <si>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</si>
  <si>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</si>
  <si>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</si>
  <si>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</si>
  <si>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</si>
  <si>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</si>
  <si>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</si>
  <si>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</si>
  <si>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</si>
  <si>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</si>
  <si>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</si>
  <si>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</si>
  <si>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</si>
  <si>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</si>
  <si>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</si>
  <si>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</si>
  <si>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</si>
  <si>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</si>
  <si>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</si>
  <si>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</si>
  <si>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</si>
  <si>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</si>
  <si>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</si>
  <si>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</si>
  <si>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</si>
  <si>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</si>
  <si>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</si>
  <si>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</si>
  <si>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</si>
  <si>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</si>
  <si>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</si>
  <si>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</si>
  <si>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</si>
  <si>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</si>
  <si>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</si>
  <si>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</si>
  <si>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</si>
  <si>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</si>
  <si>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</si>
  <si>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</si>
  <si>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</si>
  <si>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</si>
  <si>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</si>
  <si>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</si>
  <si>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</si>
  <si>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</si>
  <si>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</si>
  <si>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</si>
  <si>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</si>
  <si>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</si>
  <si>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</si>
  <si>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</si>
  <si>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</si>
  <si>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</si>
  <si>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</si>
  <si>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</si>
  <si>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</si>
  <si>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</si>
  <si>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</si>
  <si>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</si>
  <si>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</si>
  <si>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</si>
  <si>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</si>
  <si>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</si>
  <si>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</si>
  <si>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</si>
  <si>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</si>
  <si>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</si>
  <si>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</si>
  <si>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</si>
  <si>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</si>
  <si>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</si>
  <si>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</si>
  <si>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</si>
  <si>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</si>
  <si>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</si>
  <si>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</si>
  <si>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</si>
  <si>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</si>
  <si>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</si>
  <si>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</si>
  <si>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</si>
  <si>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</si>
  <si>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</si>
  <si>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</si>
  <si>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</si>
  <si>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</si>
  <si>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</si>
  <si>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</si>
  <si>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</si>
  <si>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</si>
  <si>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</si>
  <si>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</si>
  <si>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</si>
  <si>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</si>
  <si>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</si>
  <si>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</si>
  <si>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</si>
  <si>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</si>
  <si>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</si>
  <si>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</si>
  <si>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</si>
  <si>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</si>
  <si>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</si>
  <si>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</si>
  <si>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</si>
  <si>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</si>
  <si>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島根県知夫村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</si>
  <si>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</si>
  <si>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</si>
  <si>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</si>
  <si>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</si>
  <si>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</si>
  <si>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</si>
  <si>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</si>
  <si>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</si>
  <si>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</si>
  <si>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</si>
  <si>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</si>
  <si>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</si>
  <si>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</si>
  <si>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</si>
  <si>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</si>
  <si>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</si>
  <si>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</si>
  <si>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</si>
  <si>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</si>
  <si>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</si>
  <si>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</si>
  <si>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</si>
  <si>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</si>
  <si>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</si>
  <si>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</si>
  <si>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</si>
  <si>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</si>
  <si>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</si>
  <si>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</si>
  <si>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</si>
  <si>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</si>
  <si>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</si>
  <si>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</si>
  <si>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</si>
  <si>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</si>
  <si>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</si>
  <si>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t>
    <phoneticPr fontId="5"/>
  </si>
  <si>
    <t>国民健康保険知夫村歯科診療所事業特別会計</t>
    <phoneticPr fontId="5"/>
  </si>
  <si>
    <t>-</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</si>
  <si>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</si>
  <si>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</si>
  <si>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</si>
  <si>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</si>
  <si>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</si>
  <si>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</si>
  <si>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</si>
  <si>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</si>
  <si>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</si>
  <si>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</si>
  <si>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</si>
  <si>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</si>
  <si>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</si>
  <si>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</si>
  <si>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</si>
  <si>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</si>
  <si>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</si>
  <si>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</si>
  <si>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</si>
  <si>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</si>
  <si>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</si>
  <si>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</si>
  <si>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</si>
  <si>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</si>
  <si>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</si>
  <si>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</si>
  <si>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</si>
  <si>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</si>
  <si>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</si>
  <si>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</si>
  <si>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</si>
  <si>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</si>
  <si>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</si>
  <si>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</si>
  <si>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</si>
  <si>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</si>
  <si>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</si>
  <si>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</si>
  <si>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</si>
  <si>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</si>
  <si>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</si>
  <si>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</si>
  <si>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</si>
  <si>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</si>
  <si>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</si>
  <si>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</si>
  <si>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</si>
  <si>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</si>
  <si>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</si>
  <si>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</si>
  <si>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</si>
  <si>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</si>
  <si>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</si>
  <si>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</si>
  <si>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</si>
  <si>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</si>
  <si>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</si>
  <si>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</si>
  <si>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</si>
  <si>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</si>
  <si>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</si>
  <si>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</si>
  <si>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</si>
  <si>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</si>
  <si>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</si>
  <si>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</si>
  <si>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</si>
  <si>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</si>
  <si>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</si>
  <si>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</si>
  <si>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</si>
  <si>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</si>
  <si>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</si>
  <si>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</si>
  <si>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</si>
  <si>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</si>
  <si>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</si>
  <si>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</si>
  <si>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</si>
  <si>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</si>
  <si>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</si>
  <si>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</si>
  <si>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</si>
  <si>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</si>
  <si>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</si>
  <si>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</si>
  <si>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</si>
  <si>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</si>
  <si>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</si>
  <si>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</si>
  <si>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</si>
  <si>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</si>
  <si>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</si>
  <si>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</si>
  <si>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</si>
  <si>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</si>
  <si>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</si>
  <si>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</si>
  <si>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</si>
  <si>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</si>
  <si>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</si>
  <si>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</si>
  <si>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</si>
  <si>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</si>
  <si>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</si>
  <si>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</si>
  <si>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</si>
  <si>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</si>
  <si>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</si>
  <si>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</si>
  <si>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</si>
  <si>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</si>
  <si>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</si>
  <si>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</si>
  <si>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</si>
  <si>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</si>
  <si>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</si>
  <si>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</si>
  <si>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</si>
  <si>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</si>
  <si>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</si>
  <si>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</si>
  <si>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</si>
  <si>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</si>
  <si>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</si>
  <si>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</si>
  <si>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</si>
  <si>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</si>
  <si>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</si>
  <si>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</si>
  <si>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</si>
  <si>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</si>
  <si>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</si>
  <si>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</si>
  <si>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</si>
  <si>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</si>
  <si>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</si>
  <si>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</si>
  <si>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</si>
  <si>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</si>
  <si>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</si>
  <si>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</si>
  <si>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</si>
  <si>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</si>
  <si>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</si>
  <si>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</si>
  <si>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</si>
  <si>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</si>
  <si>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</si>
  <si>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</si>
  <si>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</si>
  <si>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</si>
  <si>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</si>
  <si>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</si>
  <si>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</si>
  <si>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</si>
  <si>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</si>
  <si>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</si>
  <si>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</si>
  <si>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</si>
  <si>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</si>
  <si>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 5.25</t>
  </si>
  <si>
    <t>一般会計</t>
  </si>
  <si>
    <t>国民健康保険特別会計</t>
  </si>
  <si>
    <t>国民健康保険知夫村診療所事業特別会計</t>
  </si>
  <si>
    <t>国民健康保険知夫村歯科診療所事業特別会計</t>
  </si>
  <si>
    <t>後期高齢者医療事業特別会計</t>
  </si>
  <si>
    <t>簡易水道事業特別会計</t>
  </si>
  <si>
    <t>下水道事業特別会計</t>
  </si>
  <si>
    <t>その他会計（赤字）</t>
  </si>
  <si>
    <t>その他会計（黒字）</t>
  </si>
  <si>
    <t>知夫里島開発株式会社</t>
    <rPh sb="0" eb="1">
      <t>チ</t>
    </rPh>
    <rPh sb="1" eb="2">
      <t>ブ</t>
    </rPh>
    <rPh sb="2" eb="3">
      <t>リ</t>
    </rPh>
    <rPh sb="3" eb="4">
      <t>ジマ</t>
    </rPh>
    <rPh sb="4" eb="6">
      <t>カイハツ</t>
    </rPh>
    <rPh sb="6" eb="10">
      <t>カブシキガイシャ</t>
    </rPh>
    <phoneticPr fontId="2"/>
  </si>
  <si>
    <t>-</t>
    <phoneticPr fontId="2"/>
  </si>
  <si>
    <t>-</t>
    <phoneticPr fontId="2"/>
  </si>
  <si>
    <t>-</t>
    <phoneticPr fontId="2"/>
  </si>
  <si>
    <t>-</t>
    <phoneticPr fontId="2"/>
  </si>
  <si>
    <t>-</t>
    <phoneticPr fontId="2"/>
  </si>
  <si>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</si>
  <si>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</si>
  <si>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</si>
  <si>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</si>
  <si>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</si>
  <si>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</si>
  <si>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</si>
  <si>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</si>
  <si>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</si>
  <si>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地域福祉基金</t>
    <rPh sb="0" eb="2">
      <t>チイキ</t>
    </rPh>
    <rPh sb="2" eb="4">
      <t>フクシ</t>
    </rPh>
    <rPh sb="4" eb="6">
      <t>キキン</t>
    </rPh>
    <phoneticPr fontId="11"/>
  </si>
  <si>
    <t>庁舎等整備基金</t>
    <rPh sb="0" eb="2">
      <t>チョウシャ</t>
    </rPh>
    <rPh sb="2" eb="3">
      <t>ナド</t>
    </rPh>
    <rPh sb="3" eb="5">
      <t>セイビ</t>
    </rPh>
    <rPh sb="5" eb="7">
      <t>キキン</t>
    </rPh>
    <phoneticPr fontId="11"/>
  </si>
  <si>
    <t>-</t>
    <phoneticPr fontId="2"/>
  </si>
  <si>
    <t>地域振興基金</t>
    <rPh sb="0" eb="2">
      <t>チイキ</t>
    </rPh>
    <rPh sb="2" eb="4">
      <t>シンコウ</t>
    </rPh>
    <rPh sb="4" eb="6">
      <t>キキン</t>
    </rPh>
    <phoneticPr fontId="11"/>
  </si>
  <si>
    <t>ふるさと知夫里島基金</t>
    <rPh sb="4" eb="5">
      <t>チ</t>
    </rPh>
    <rPh sb="5" eb="6">
      <t>ブ</t>
    </rPh>
    <rPh sb="6" eb="7">
      <t>リ</t>
    </rPh>
    <rPh sb="7" eb="8">
      <t>ジマ</t>
    </rPh>
    <rPh sb="8" eb="10">
      <t>キキン</t>
    </rPh>
    <phoneticPr fontId="11"/>
  </si>
  <si>
    <t>ふるさと・水と土保全対策基金</t>
    <rPh sb="5" eb="6">
      <t>ミズ</t>
    </rPh>
    <rPh sb="7" eb="8">
      <t>ツチ</t>
    </rPh>
    <rPh sb="8" eb="10">
      <t>ホゼン</t>
    </rPh>
    <rPh sb="10" eb="12">
      <t>タイサク</t>
    </rPh>
    <rPh sb="12" eb="14">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</si>
  <si>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</si>
  <si>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</si>
  <si>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</si>
  <si>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</si>
  <si>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</si>
  <si>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</si>
  <si>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</si>
  <si>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</si>
  <si>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</si>
  <si>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</si>
  <si>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</si>
  <si>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有形固定資産減価償却率は類似団体と比較し△1.2%、将来負担比率は+29.6%となっている。
　ただし、将来負担比率については今後起債の借入が減少すると見込まれることから、徐々に類似団体と同様の0%に近づいていくものと考えられる。</t>
    <phoneticPr fontId="5"/>
  </si>
  <si>
    <t>　将来負担比率及び実質公債費比率、共に類似団体と比較して高い数値であり、特に実質公債費比率は増加の見込みであることから、比率の低下の為、繰上償還を検討している。</t>
    <rPh sb="1" eb="3">
      <t>ショウライ</t>
    </rPh>
    <rPh sb="3" eb="5">
      <t>フタン</t>
    </rPh>
    <rPh sb="5" eb="7">
      <t>ヒリツ</t>
    </rPh>
    <rPh sb="7" eb="8">
      <t>オヨ</t>
    </rPh>
    <rPh sb="9" eb="11">
      <t>ジッシツ</t>
    </rPh>
    <rPh sb="11" eb="14">
      <t>コウサイヒ</t>
    </rPh>
    <rPh sb="14" eb="16">
      <t>ヒリツ</t>
    </rPh>
    <rPh sb="17" eb="18">
      <t>トモ</t>
    </rPh>
    <rPh sb="19" eb="21">
      <t>ルイジ</t>
    </rPh>
    <rPh sb="21" eb="23">
      <t>ダンタイ</t>
    </rPh>
    <rPh sb="24" eb="26">
      <t>ヒカク</t>
    </rPh>
    <rPh sb="28" eb="29">
      <t>タカ</t>
    </rPh>
    <rPh sb="30" eb="32">
      <t>スウチ</t>
    </rPh>
    <rPh sb="36" eb="37">
      <t>トク</t>
    </rPh>
    <rPh sb="38" eb="40">
      <t>ジッシツ</t>
    </rPh>
    <rPh sb="40" eb="43">
      <t>コウサイヒ</t>
    </rPh>
    <rPh sb="43" eb="45">
      <t>ヒリツ</t>
    </rPh>
    <rPh sb="46" eb="48">
      <t>ゾウカ</t>
    </rPh>
    <rPh sb="49" eb="51">
      <t>ミコ</t>
    </rPh>
    <rPh sb="60" eb="62">
      <t>ヒリツ</t>
    </rPh>
    <rPh sb="63" eb="65">
      <t>テイカ</t>
    </rPh>
    <rPh sb="66" eb="67">
      <t>タメ</t>
    </rPh>
    <rPh sb="68" eb="70">
      <t>クリアゲ</t>
    </rPh>
    <rPh sb="70" eb="72">
      <t>ショウカン</t>
    </rPh>
    <rPh sb="73" eb="7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</si>
</sst>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7EEE-453F-85C3-3ED64BFCF2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384375</c:v>
                </c:pt>
                <c:pt idx="1">
                  <c:v>1451157</c:v>
                </c:pt>
                <c:pt idx="2">
                  <c:v>511176</c:v>
                </c:pt>
                <c:pt idx="3">
                  <c:v>818388</c:v>
                </c:pt>
                <c:pt idx="4">
                  <c:v>732098</c:v>
                </c:pt>
              </c:numCache>
            </c:numRef>
          </c:val>
          <c:smooth val="0"/>
          <c:extLst xmlns:c16r2="http://schemas.microsoft.com/office/drawing/2015/06/chart">
            <c:ext xmlns:c16="http://schemas.microsoft.com/office/drawing/2014/chart" uri="{C3380CC4-5D6E-409C-BE32-E72D297353CC}">
              <c16:uniqueId val="{00000001-7EEE-453F-85C3-3ED64BFCF2F2}"/>
            </c:ext>
          </c:extLst>
        </c:ser>
        <c:dLbls>
          <c:showLegendKey val="0"/>
          <c:showVal val="0"/>
          <c:showCatName val="0"/>
          <c:showSerName val="0"/>
          <c:showPercent val="0"/>
          <c:showBubbleSize val="0"/>
        </c:dLbls>
        <c:marker val="1"/>
        <c:smooth val="0"/>
        <c:axId val="349602952"/>
        <c:axId val="349602168"/>
      </c:lineChart>
      <c:catAx>
        <c:axId val="349602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602168"/>
        <c:crosses val="autoZero"/>
        <c:auto val="1"/>
        <c:lblAlgn val="ctr"/>
        <c:lblOffset val="100"/>
        <c:tickLblSkip val="1"/>
        <c:tickMarkSkip val="1"/>
        <c:noMultiLvlLbl val="0"/>
      </c:catAx>
      <c:valAx>
        <c:axId val="34960216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602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4.58</c:v>
                </c:pt>
                <c:pt idx="1">
                  <c:v>7.52</c:v>
                </c:pt>
                <c:pt idx="2">
                  <c:v>8.24</c:v>
                </c:pt>
                <c:pt idx="3">
                  <c:v>7.9</c:v>
                </c:pt>
                <c:pt idx="4">
                  <c:v>7.3</c:v>
                </c:pt>
              </c:numCache>
            </c:numRef>
          </c:val>
          <c:extLst xmlns:c16r2="http://schemas.microsoft.com/office/drawing/2015/06/chart">
            <c:ext xmlns:c16="http://schemas.microsoft.com/office/drawing/2014/chart" uri="{C3380CC4-5D6E-409C-BE32-E72D297353CC}">
              <c16:uniqueId val="{00000000-9E7A-44AE-85C4-113A6AD5FB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57.11</c:v>
                </c:pt>
                <c:pt idx="1">
                  <c:v>60.93</c:v>
                </c:pt>
                <c:pt idx="2">
                  <c:v>60.97</c:v>
                </c:pt>
                <c:pt idx="3">
                  <c:v>56.13</c:v>
                </c:pt>
                <c:pt idx="4">
                  <c:v>41.71</c:v>
                </c:pt>
              </c:numCache>
            </c:numRef>
          </c:val>
          <c:extLst xmlns:c16r2="http://schemas.microsoft.com/office/drawing/2015/06/chart">
            <c:ext xmlns:c16="http://schemas.microsoft.com/office/drawing/2014/chart" uri="{C3380CC4-5D6E-409C-BE32-E72D297353CC}">
              <c16:uniqueId val="{00000001-9E7A-44AE-85C4-113A6AD5FBD6}"/>
            </c:ext>
          </c:extLst>
        </c:ser>
        <c:dLbls>
          <c:showLegendKey val="0"/>
          <c:showVal val="0"/>
          <c:showCatName val="0"/>
          <c:showSerName val="0"/>
          <c:showPercent val="0"/>
          <c:showBubbleSize val="0"/>
        </c:dLbls>
        <c:gapWidth val="250"/>
        <c:overlap val="100"/>
        <c:axId val="349600600"/>
        <c:axId val="34960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4.8499999999999996</c:v>
                </c:pt>
                <c:pt idx="2">
                  <c:v>2.95</c:v>
                </c:pt>
                <c:pt idx="3">
                  <c:v>-5.25</c:v>
                </c:pt>
                <c:pt idx="4">
                  <c:v>1.73</c:v>
                </c:pt>
              </c:numCache>
            </c:numRef>
          </c:val>
          <c:smooth val="0"/>
          <c:extLst xmlns:c16r2="http://schemas.microsoft.com/office/drawing/2015/06/chart">
            <c:ext xmlns:c16="http://schemas.microsoft.com/office/drawing/2014/chart" uri="{C3380CC4-5D6E-409C-BE32-E72D297353CC}">
              <c16:uniqueId val="{00000002-9E7A-44AE-85C4-113A6AD5FBD6}"/>
            </c:ext>
          </c:extLst>
        </c:ser>
        <c:dLbls>
          <c:showLegendKey val="0"/>
          <c:showVal val="0"/>
          <c:showCatName val="0"/>
          <c:showSerName val="0"/>
          <c:showPercent val="0"/>
          <c:showBubbleSize val="0"/>
        </c:dLbls>
        <c:marker val="1"/>
        <c:smooth val="0"/>
        <c:axId val="349600600"/>
        <c:axId val="349600208"/>
      </c:lineChart>
      <c:catAx>
        <c:axId val="34960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600208"/>
        <c:crosses val="autoZero"/>
        <c:auto val="1"/>
        <c:lblAlgn val="ctr"/>
        <c:lblOffset val="100"/>
        <c:tickLblSkip val="1"/>
        <c:tickMarkSkip val="1"/>
        <c:noMultiLvlLbl val="0"/>
      </c:catAx>
      <c:valAx>
        <c:axId val="34960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60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AEF-4EC8-9FDE-BF7763ADB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EF-4EC8-9FDE-BF7763ADB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AEF-4EC8-9FDE-BF7763ADBC4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AEF-4EC8-9FDE-BF7763ADBC4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AEF-4EC8-9FDE-BF7763ADBC4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AEF-4EC8-9FDE-BF7763ADBC43}"/>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4AEF-4EC8-9FDE-BF7763ADBC43}"/>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4AEF-4EC8-9FDE-BF7763ADBC4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1.74</c:v>
                </c:pt>
                <c:pt idx="2">
                  <c:v>#N/A</c:v>
                </c:pt>
                <c:pt idx="3">
                  <c:v>0.26</c:v>
                </c:pt>
                <c:pt idx="4">
                  <c:v>#N/A</c:v>
                </c:pt>
                <c:pt idx="5">
                  <c:v>0</c:v>
                </c:pt>
                <c:pt idx="6">
                  <c:v>#N/A</c:v>
                </c:pt>
                <c:pt idx="7">
                  <c:v>0</c:v>
                </c:pt>
                <c:pt idx="8">
                  <c:v>#N/A</c:v>
                </c:pt>
                <c:pt idx="9">
                  <c:v>2.48</c:v>
                </c:pt>
              </c:numCache>
            </c:numRef>
          </c:val>
          <c:extLst xmlns:c16r2="http://schemas.microsoft.com/office/drawing/2015/06/chart">
            <c:ext xmlns:c16="http://schemas.microsoft.com/office/drawing/2014/chart" uri="{C3380CC4-5D6E-409C-BE32-E72D297353CC}">
              <c16:uniqueId val="{00000008-4AEF-4EC8-9FDE-BF7763ADBC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4.58</c:v>
                </c:pt>
                <c:pt idx="2">
                  <c:v>#N/A</c:v>
                </c:pt>
                <c:pt idx="3">
                  <c:v>7.52</c:v>
                </c:pt>
                <c:pt idx="4">
                  <c:v>#N/A</c:v>
                </c:pt>
                <c:pt idx="5">
                  <c:v>8.24</c:v>
                </c:pt>
                <c:pt idx="6">
                  <c:v>#N/A</c:v>
                </c:pt>
                <c:pt idx="7">
                  <c:v>7.89</c:v>
                </c:pt>
                <c:pt idx="8">
                  <c:v>#N/A</c:v>
                </c:pt>
                <c:pt idx="9">
                  <c:v>7.29</c:v>
                </c:pt>
              </c:numCache>
            </c:numRef>
          </c:val>
          <c:extLst xmlns:c16r2="http://schemas.microsoft.com/office/drawing/2015/06/chart">
            <c:ext xmlns:c16="http://schemas.microsoft.com/office/drawing/2014/chart" uri="{C3380CC4-5D6E-409C-BE32-E72D297353CC}">
              <c16:uniqueId val="{00000009-4AEF-4EC8-9FDE-BF7763ADBC43}"/>
            </c:ext>
          </c:extLst>
        </c:ser>
        <c:dLbls>
          <c:showLegendKey val="0"/>
          <c:showVal val="0"/>
          <c:showCatName val="0"/>
          <c:showSerName val="0"/>
          <c:showPercent val="0"/>
          <c:showBubbleSize val="0"/>
        </c:dLbls>
        <c:gapWidth val="150"/>
        <c:overlap val="100"/>
        <c:axId val="349599424"/>
        <c:axId val="349599032"/>
      </c:barChart>
      <c:catAx>
        <c:axId val="3495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99032"/>
        <c:crosses val="autoZero"/>
        <c:auto val="1"/>
        <c:lblAlgn val="ctr"/>
        <c:lblOffset val="100"/>
        <c:tickLblSkip val="1"/>
        <c:tickMarkSkip val="1"/>
        <c:noMultiLvlLbl val="0"/>
      </c:catAx>
      <c:valAx>
        <c:axId val="34959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9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182</c:v>
                </c:pt>
                <c:pt idx="5">
                  <c:v>176</c:v>
                </c:pt>
                <c:pt idx="8">
                  <c:v>166</c:v>
                </c:pt>
                <c:pt idx="11">
                  <c:v>172</c:v>
                </c:pt>
                <c:pt idx="14">
                  <c:v>223</c:v>
                </c:pt>
              </c:numCache>
            </c:numRef>
          </c:val>
          <c:extLst xmlns:c16r2="http://schemas.microsoft.com/office/drawing/2015/06/chart">
            <c:ext xmlns:c16="http://schemas.microsoft.com/office/drawing/2014/chart" uri="{C3380CC4-5D6E-409C-BE32-E72D297353CC}">
              <c16:uniqueId val="{00000000-FF65-4FE3-AF4F-76F16B046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65-4FE3-AF4F-76F16B046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F65-4FE3-AF4F-76F16B046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1</c:v>
                </c:pt>
                <c:pt idx="6">
                  <c:v>2</c:v>
                </c:pt>
                <c:pt idx="9">
                  <c:v>2</c:v>
                </c:pt>
                <c:pt idx="12">
                  <c:v>2</c:v>
                </c:pt>
              </c:numCache>
            </c:numRef>
          </c:val>
          <c:extLst xmlns:c16r2="http://schemas.microsoft.com/office/drawing/2015/06/chart">
            <c:ext xmlns:c16="http://schemas.microsoft.com/office/drawing/2014/chart" uri="{C3380CC4-5D6E-409C-BE32-E72D297353CC}">
              <c16:uniqueId val="{00000003-FF65-4FE3-AF4F-76F16B046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62</c:v>
                </c:pt>
                <c:pt idx="6">
                  <c:v>60</c:v>
                </c:pt>
                <c:pt idx="9">
                  <c:v>55</c:v>
                </c:pt>
                <c:pt idx="12">
                  <c:v>66</c:v>
                </c:pt>
              </c:numCache>
            </c:numRef>
          </c:val>
          <c:extLst xmlns:c16r2="http://schemas.microsoft.com/office/drawing/2015/06/chart">
            <c:ext xmlns:c16="http://schemas.microsoft.com/office/drawing/2014/chart" uri="{C3380CC4-5D6E-409C-BE32-E72D297353CC}">
              <c16:uniqueId val="{00000004-FF65-4FE3-AF4F-76F16B046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65-4FE3-AF4F-76F16B046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65-4FE3-AF4F-76F16B046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192</c:v>
                </c:pt>
                <c:pt idx="3">
                  <c:v>185</c:v>
                </c:pt>
                <c:pt idx="6">
                  <c:v>173</c:v>
                </c:pt>
                <c:pt idx="9">
                  <c:v>183</c:v>
                </c:pt>
                <c:pt idx="12">
                  <c:v>243</c:v>
                </c:pt>
              </c:numCache>
            </c:numRef>
          </c:val>
          <c:extLst xmlns:c16r2="http://schemas.microsoft.com/office/drawing/2015/06/chart">
            <c:ext xmlns:c16="http://schemas.microsoft.com/office/drawing/2014/chart" uri="{C3380CC4-5D6E-409C-BE32-E72D297353CC}">
              <c16:uniqueId val="{00000007-FF65-4FE3-AF4F-76F16B046F6E}"/>
            </c:ext>
          </c:extLst>
        </c:ser>
        <c:dLbls>
          <c:showLegendKey val="0"/>
          <c:showVal val="0"/>
          <c:showCatName val="0"/>
          <c:showSerName val="0"/>
          <c:showPercent val="0"/>
          <c:showBubbleSize val="0"/>
        </c:dLbls>
        <c:gapWidth val="100"/>
        <c:overlap val="100"/>
        <c:axId val="349598248"/>
        <c:axId val="34959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c:v>
                </c:pt>
                <c:pt idx="2">
                  <c:v>#N/A</c:v>
                </c:pt>
                <c:pt idx="3">
                  <c:v>#N/A</c:v>
                </c:pt>
                <c:pt idx="4">
                  <c:v>72</c:v>
                </c:pt>
                <c:pt idx="5">
                  <c:v>#N/A</c:v>
                </c:pt>
                <c:pt idx="6">
                  <c:v>#N/A</c:v>
                </c:pt>
                <c:pt idx="7">
                  <c:v>69</c:v>
                </c:pt>
                <c:pt idx="8">
                  <c:v>#N/A</c:v>
                </c:pt>
                <c:pt idx="9">
                  <c:v>#N/A</c:v>
                </c:pt>
                <c:pt idx="10">
                  <c:v>68</c:v>
                </c:pt>
                <c:pt idx="11">
                  <c:v>#N/A</c:v>
                </c:pt>
                <c:pt idx="12">
                  <c:v>#N/A</c:v>
                </c:pt>
                <c:pt idx="13">
                  <c:v>88</c:v>
                </c:pt>
                <c:pt idx="14">
                  <c:v>#N/A</c:v>
                </c:pt>
              </c:numCache>
            </c:numRef>
          </c:val>
          <c:smooth val="0"/>
          <c:extLst xmlns:c16r2="http://schemas.microsoft.com/office/drawing/2015/06/chart">
            <c:ext xmlns:c16="http://schemas.microsoft.com/office/drawing/2014/chart" uri="{C3380CC4-5D6E-409C-BE32-E72D297353CC}">
              <c16:uniqueId val="{00000008-FF65-4FE3-AF4F-76F16B046F6E}"/>
            </c:ext>
          </c:extLst>
        </c:ser>
        <c:dLbls>
          <c:showLegendKey val="0"/>
          <c:showVal val="0"/>
          <c:showCatName val="0"/>
          <c:showSerName val="0"/>
          <c:showPercent val="0"/>
          <c:showBubbleSize val="0"/>
        </c:dLbls>
        <c:marker val="1"/>
        <c:smooth val="0"/>
        <c:axId val="349598248"/>
        <c:axId val="349597856"/>
      </c:lineChart>
      <c:catAx>
        <c:axId val="34959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97856"/>
        <c:crosses val="autoZero"/>
        <c:auto val="1"/>
        <c:lblAlgn val="ctr"/>
        <c:lblOffset val="100"/>
        <c:tickLblSkip val="1"/>
        <c:tickMarkSkip val="1"/>
        <c:noMultiLvlLbl val="0"/>
      </c:catAx>
      <c:valAx>
        <c:axId val="34959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9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1469</c:v>
                </c:pt>
                <c:pt idx="5">
                  <c:v>1892</c:v>
                </c:pt>
                <c:pt idx="8">
                  <c:v>1923</c:v>
                </c:pt>
                <c:pt idx="11">
                  <c:v>2077</c:v>
                </c:pt>
                <c:pt idx="14">
                  <c:v>2200</c:v>
                </c:pt>
              </c:numCache>
            </c:numRef>
          </c:val>
          <c:extLst xmlns:c16r2="http://schemas.microsoft.com/office/drawing/2015/06/chart">
            <c:ext xmlns:c16="http://schemas.microsoft.com/office/drawing/2014/chart" uri="{C3380CC4-5D6E-409C-BE32-E72D297353CC}">
              <c16:uniqueId val="{00000000-95D8-405E-9A5B-F9AC2DC3E8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84</c:v>
                </c:pt>
                <c:pt idx="5">
                  <c:v>73</c:v>
                </c:pt>
                <c:pt idx="8">
                  <c:v>104</c:v>
                </c:pt>
                <c:pt idx="11">
                  <c:v>150</c:v>
                </c:pt>
                <c:pt idx="14">
                  <c:v>145</c:v>
                </c:pt>
              </c:numCache>
            </c:numRef>
          </c:val>
          <c:extLst xmlns:c16r2="http://schemas.microsoft.com/office/drawing/2015/06/chart">
            <c:ext xmlns:c16="http://schemas.microsoft.com/office/drawing/2014/chart" uri="{C3380CC4-5D6E-409C-BE32-E72D297353CC}">
              <c16:uniqueId val="{00000001-95D8-405E-9A5B-F9AC2DC3E8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980</c:v>
                </c:pt>
                <c:pt idx="5">
                  <c:v>1009</c:v>
                </c:pt>
                <c:pt idx="8">
                  <c:v>1033</c:v>
                </c:pt>
                <c:pt idx="11">
                  <c:v>1027</c:v>
                </c:pt>
                <c:pt idx="14">
                  <c:v>881</c:v>
                </c:pt>
              </c:numCache>
            </c:numRef>
          </c:val>
          <c:extLst xmlns:c16r2="http://schemas.microsoft.com/office/drawing/2015/06/chart">
            <c:ext xmlns:c16="http://schemas.microsoft.com/office/drawing/2014/chart" uri="{C3380CC4-5D6E-409C-BE32-E72D297353CC}">
              <c16:uniqueId val="{00000002-95D8-405E-9A5B-F9AC2DC3E8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D8-405E-9A5B-F9AC2DC3E8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D8-405E-9A5B-F9AC2DC3E8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D8-405E-9A5B-F9AC2DC3E8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c:v>
                </c:pt>
                <c:pt idx="3">
                  <c:v>209</c:v>
                </c:pt>
                <c:pt idx="6">
                  <c:v>169</c:v>
                </c:pt>
                <c:pt idx="9">
                  <c:v>157</c:v>
                </c:pt>
                <c:pt idx="12">
                  <c:v>152</c:v>
                </c:pt>
              </c:numCache>
            </c:numRef>
          </c:val>
          <c:extLst xmlns:c16r2="http://schemas.microsoft.com/office/drawing/2015/06/chart">
            <c:ext xmlns:c16="http://schemas.microsoft.com/office/drawing/2014/chart" uri="{C3380CC4-5D6E-409C-BE32-E72D297353CC}">
              <c16:uniqueId val="{00000006-95D8-405E-9A5B-F9AC2DC3E8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c:v>
                </c:pt>
                <c:pt idx="3">
                  <c:v>32</c:v>
                </c:pt>
                <c:pt idx="6">
                  <c:v>31</c:v>
                </c:pt>
                <c:pt idx="9">
                  <c:v>30</c:v>
                </c:pt>
                <c:pt idx="12">
                  <c:v>29</c:v>
                </c:pt>
              </c:numCache>
            </c:numRef>
          </c:val>
          <c:extLst xmlns:c16r2="http://schemas.microsoft.com/office/drawing/2015/06/chart">
            <c:ext xmlns:c16="http://schemas.microsoft.com/office/drawing/2014/chart" uri="{C3380CC4-5D6E-409C-BE32-E72D297353CC}">
              <c16:uniqueId val="{00000007-95D8-405E-9A5B-F9AC2DC3E8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753</c:v>
                </c:pt>
                <c:pt idx="3">
                  <c:v>721</c:v>
                </c:pt>
                <c:pt idx="6">
                  <c:v>677</c:v>
                </c:pt>
                <c:pt idx="9">
                  <c:v>651</c:v>
                </c:pt>
                <c:pt idx="12">
                  <c:v>690</c:v>
                </c:pt>
              </c:numCache>
            </c:numRef>
          </c:val>
          <c:extLst xmlns:c16r2="http://schemas.microsoft.com/office/drawing/2015/06/chart">
            <c:ext xmlns:c16="http://schemas.microsoft.com/office/drawing/2014/chart" uri="{C3380CC4-5D6E-409C-BE32-E72D297353CC}">
              <c16:uniqueId val="{00000008-95D8-405E-9A5B-F9AC2DC3E8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5D8-405E-9A5B-F9AC2DC3E8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1536</c:v>
                </c:pt>
                <c:pt idx="3">
                  <c:v>2103</c:v>
                </c:pt>
                <c:pt idx="6">
                  <c:v>2198</c:v>
                </c:pt>
                <c:pt idx="9">
                  <c:v>2464</c:v>
                </c:pt>
                <c:pt idx="12">
                  <c:v>2534</c:v>
                </c:pt>
              </c:numCache>
            </c:numRef>
          </c:val>
          <c:extLst xmlns:c16r2="http://schemas.microsoft.com/office/drawing/2015/06/chart">
            <c:ext xmlns:c16="http://schemas.microsoft.com/office/drawing/2014/chart" uri="{C3380CC4-5D6E-409C-BE32-E72D297353CC}">
              <c16:uniqueId val="{0000000A-95D8-405E-9A5B-F9AC2DC3E86A}"/>
            </c:ext>
          </c:extLst>
        </c:ser>
        <c:dLbls>
          <c:showLegendKey val="0"/>
          <c:showVal val="0"/>
          <c:showCatName val="0"/>
          <c:showSerName val="0"/>
          <c:showPercent val="0"/>
          <c:showBubbleSize val="0"/>
        </c:dLbls>
        <c:gapWidth val="100"/>
        <c:overlap val="100"/>
        <c:axId val="349597464"/>
        <c:axId val="349596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92</c:v>
                </c:pt>
                <c:pt idx="5">
                  <c:v>#N/A</c:v>
                </c:pt>
                <c:pt idx="6">
                  <c:v>#N/A</c:v>
                </c:pt>
                <c:pt idx="7">
                  <c:v>16</c:v>
                </c:pt>
                <c:pt idx="8">
                  <c:v>#N/A</c:v>
                </c:pt>
                <c:pt idx="9">
                  <c:v>#N/A</c:v>
                </c:pt>
                <c:pt idx="10">
                  <c:v>50</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B-95D8-405E-9A5B-F9AC2DC3E86A}"/>
            </c:ext>
          </c:extLst>
        </c:ser>
        <c:dLbls>
          <c:showLegendKey val="0"/>
          <c:showVal val="0"/>
          <c:showCatName val="0"/>
          <c:showSerName val="0"/>
          <c:showPercent val="0"/>
          <c:showBubbleSize val="0"/>
        </c:dLbls>
        <c:marker val="1"/>
        <c:smooth val="0"/>
        <c:axId val="349597464"/>
        <c:axId val="349596680"/>
      </c:lineChart>
      <c:catAx>
        <c:axId val="34959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596680"/>
        <c:crosses val="autoZero"/>
        <c:auto val="1"/>
        <c:lblAlgn val="ctr"/>
        <c:lblOffset val="100"/>
        <c:tickLblSkip val="1"/>
        <c:tickMarkSkip val="1"/>
        <c:noMultiLvlLbl val="0"/>
      </c:catAx>
      <c:valAx>
        <c:axId val="34959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9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452</c:v>
                </c:pt>
                <c:pt idx="1">
                  <c:v>416</c:v>
                </c:pt>
                <c:pt idx="2">
                  <c:v>336</c:v>
                </c:pt>
              </c:numCache>
            </c:numRef>
          </c:val>
          <c:extLst xmlns:c16r2="http://schemas.microsoft.com/office/drawing/2015/06/chart">
            <c:ext xmlns:c16="http://schemas.microsoft.com/office/drawing/2014/chart" uri="{C3380CC4-5D6E-409C-BE32-E72D297353CC}">
              <c16:uniqueId val="{00000000-D8AB-4075-90E3-42FC4A893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375</c:v>
                </c:pt>
                <c:pt idx="1">
                  <c:v>402</c:v>
                </c:pt>
                <c:pt idx="2">
                  <c:v>315</c:v>
                </c:pt>
              </c:numCache>
            </c:numRef>
          </c:val>
          <c:extLst xmlns:c16r2="http://schemas.microsoft.com/office/drawing/2015/06/chart">
            <c:ext xmlns:c16="http://schemas.microsoft.com/office/drawing/2014/chart" uri="{C3380CC4-5D6E-409C-BE32-E72D297353CC}">
              <c16:uniqueId val="{00000001-D8AB-4075-90E3-42FC4A893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71</c:v>
                </c:pt>
                <c:pt idx="1">
                  <c:v>74</c:v>
                </c:pt>
                <c:pt idx="2">
                  <c:v>95</c:v>
                </c:pt>
              </c:numCache>
            </c:numRef>
          </c:val>
          <c:extLst xmlns:c16r2="http://schemas.microsoft.com/office/drawing/2015/06/chart">
            <c:ext xmlns:c16="http://schemas.microsoft.com/office/drawing/2014/chart" uri="{C3380CC4-5D6E-409C-BE32-E72D297353CC}">
              <c16:uniqueId val="{00000002-D8AB-4075-90E3-42FC4A8932AC}"/>
            </c:ext>
          </c:extLst>
        </c:ser>
        <c:dLbls>
          <c:showLegendKey val="0"/>
          <c:showVal val="0"/>
          <c:showCatName val="0"/>
          <c:showSerName val="0"/>
          <c:showPercent val="0"/>
          <c:showBubbleSize val="0"/>
        </c:dLbls>
        <c:gapWidth val="120"/>
        <c:overlap val="100"/>
        <c:axId val="349596288"/>
        <c:axId val="349595504"/>
      </c:barChart>
      <c:catAx>
        <c:axId val="3495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9595504"/>
        <c:crosses val="autoZero"/>
        <c:auto val="1"/>
        <c:lblAlgn val="ctr"/>
        <c:lblOffset val="100"/>
        <c:tickLblSkip val="1"/>
        <c:tickMarkSkip val="1"/>
        <c:noMultiLvlLbl val="0"/>
      </c:catAx>
      <c:valAx>
        <c:axId val="349595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959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12-4578-89FE-1A89C6D7049D}"/>
                </c:ext>
                <c:ext xmlns:c15="http://schemas.microsoft.com/office/drawing/2012/chart" uri="{CE6537A1-D6FC-4f65-9D91-7224C49458BB}">
                  <c15:dlblFieldTable>
                    <c15:dlblFTEntry>
                      <c15:txfldGUID>{5BF0BD23-EEA0-40F3-A647-56131B1CBF20}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12-4578-89FE-1A89C6D7049D}"/>
                </c:ext>
                <c:ext xmlns:c15="http://schemas.microsoft.com/office/drawing/2012/chart" uri="{CE6537A1-D6FC-4f65-9D91-7224C49458BB}">
                  <c15:dlblFieldTable>
                    <c15:dlblFTEntry>
                      <c15:txfldGUID>{832A7EC2-8428-4922-9D4C-2445355344A8}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12-4578-89FE-1A89C6D7049D}"/>
                </c:ext>
                <c:ext xmlns:c15="http://schemas.microsoft.com/office/drawing/2012/chart" uri="{CE6537A1-D6FC-4f65-9D91-7224C49458BB}">
                  <c15:dlblFieldTable>
                    <c15:dlblFTEntry>
                      <c15:txfldGUID>{4CC7E322-2581-4F8B-A57F-A108625AAC04}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12-4578-89FE-1A89C6D7049D}"/>
                </c:ext>
                <c:ext xmlns:c15="http://schemas.microsoft.com/office/drawing/2012/chart" uri="{CE6537A1-D6FC-4f65-9D91-7224C49458BB}">
                  <c15:dlblFieldTable>
                    <c15:dlblFTEntry>
                      <c15:txfldGUID>{D42B506C-4ABE-4361-913D-5450322813A5}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12-4578-89FE-1A89C6D7049D}"/>
                </c:ext>
                <c:ext xmlns:c15="http://schemas.microsoft.com/office/drawing/2012/chart" uri="{CE6537A1-D6FC-4f65-9D91-7224C49458BB}">
                  <c15:dlblFieldTable>
                    <c15:dlblFTEntry>
                      <c15:txfldGUID>{7AE072B9-875D-4CA1-83E2-5A7FB62AEBB4}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12-4578-89FE-1A89C6D7049D}"/>
                </c:ext>
                <c:ext xmlns:c15="http://schemas.microsoft.com/office/drawing/2012/chart" uri="{CE6537A1-D6FC-4f65-9D91-7224C49458BB}">
                  <c15:dlblFieldTable>
                    <c15:dlblFTEntry>
                      <c15:txfldGUID>{2D9F29D9-E520-492E-A3A4-CC32016CB32C}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12-4578-89FE-1A89C6D7049D}"/>
                </c:ext>
                <c:ext xmlns:c15="http://schemas.microsoft.com/office/drawing/2012/chart" uri="{CE6537A1-D6FC-4f65-9D91-7224C49458BB}">
                  <c15:dlblFieldTable>
                    <c15:dlblFTEntry>
                      <c15:txfldGUID>{8FE21BDD-CF74-4F5F-96B9-DCEEFE9684FF}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12-4578-89FE-1A89C6D7049D}"/>
                </c:ext>
                <c:ext xmlns:c15="http://schemas.microsoft.com/office/drawing/2012/chart" uri="{CE6537A1-D6FC-4f65-9D91-7224C49458BB}">
                  <c15:layout/>
                  <c15:dlblFieldTable>
                    <c15:dlblFTEntry>
                      <c15:txfldGUID>{72E539F6-71E0-4FBD-AE4D-CDFA0C087C20}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12-4578-89FE-1A89C6D7049D}"/>
                </c:ext>
                <c:ext xmlns:c15="http://schemas.microsoft.com/office/drawing/2012/chart" uri="{CE6537A1-D6FC-4f65-9D91-7224C49458BB}">
                  <c15:layout/>
                  <c15:dlblFieldTable>
                    <c15:dlblFTEntry>
                      <c15:txfldGUID>{3C6FB553-2127-475C-904C-D84E586F0F4A}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c:v>
                </c:pt>
                <c:pt idx="32">
                  <c:v>55.5</c:v>
                </c:pt>
              </c:numCache>
            </c:numRef>
          </c:xVal>
          <c:yVal>
            <c:numRef>
              <c:f>公会計指標分析・財政指標組合せ分析表!$BP$51:$DC$51</c:f>
              <c:numCache>
                <c:formatCode>#,##0.0;"▲ "#,##0.0</c:formatCode>
                <c:ptCount val="40"/>
                <c:pt idx="24">
                  <c:v>8.4</c:v>
                </c:pt>
                <c:pt idx="32">
                  <c:v>29.6</c:v>
                </c:pt>
              </c:numCache>
            </c:numRef>
          </c:yVal>
          <c:smooth val="0"/>
          <c:extLst xmlns:c16r2="http://schemas.microsoft.com/office/drawing/2015/06/chart">
            <c:ext xmlns:c16="http://schemas.microsoft.com/office/drawing/2014/chart" uri="{C3380CC4-5D6E-409C-BE32-E72D297353CC}">
              <c16:uniqueId val="{00000009-3F12-4578-89FE-1A89C6D704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12-4578-89FE-1A89C6D7049D}"/>
                </c:ext>
                <c:ext xmlns:c15="http://schemas.microsoft.com/office/drawing/2012/chart" uri="{CE6537A1-D6FC-4f65-9D91-7224C49458BB}">
                  <c15:dlblFieldTable>
                    <c15:dlblFTEntry>
                      <c15:txfldGUID>{69DE7673-FB32-4E58-BBE8-3CA296A1CB46}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12-4578-89FE-1A89C6D7049D}"/>
                </c:ext>
                <c:ext xmlns:c15="http://schemas.microsoft.com/office/drawing/2012/chart" uri="{CE6537A1-D6FC-4f65-9D91-7224C49458BB}">
                  <c15:dlblFieldTable>
                    <c15:dlblFTEntry>
                      <c15:txfldGUID>{9B89BFCC-B186-46AE-B33C-FB2475416F6F}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12-4578-89FE-1A89C6D7049D}"/>
                </c:ext>
                <c:ext xmlns:c15="http://schemas.microsoft.com/office/drawing/2012/chart" uri="{CE6537A1-D6FC-4f65-9D91-7224C49458BB}">
                  <c15:dlblFieldTable>
                    <c15:dlblFTEntry>
                      <c15:txfldGUID>{65432019-676F-4F4A-9D8A-F9984370BD20}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12-4578-89FE-1A89C6D7049D}"/>
                </c:ext>
                <c:ext xmlns:c15="http://schemas.microsoft.com/office/drawing/2012/chart" uri="{CE6537A1-D6FC-4f65-9D91-7224C49458BB}">
                  <c15:dlblFieldTable>
                    <c15:dlblFTEntry>
                      <c15:txfldGUID>{5E10AE1D-D3EE-4596-856D-D447A7E2F02A}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12-4578-89FE-1A89C6D7049D}"/>
                </c:ext>
                <c:ext xmlns:c15="http://schemas.microsoft.com/office/drawing/2012/chart" uri="{CE6537A1-D6FC-4f65-9D91-7224C49458BB}">
                  <c15:dlblFieldTable>
                    <c15:dlblFTEntry>
                      <c15:txfldGUID>{D4854F92-9EF6-403F-B85F-4CBC548CD8FB}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12-4578-89FE-1A89C6D7049D}"/>
                </c:ext>
                <c:ext xmlns:c15="http://schemas.microsoft.com/office/drawing/2012/chart" uri="{CE6537A1-D6FC-4f65-9D91-7224C49458BB}">
                  <c15:dlblFieldTable>
                    <c15:dlblFTEntry>
                      <c15:txfldGUID>{AFE7DE10-3D55-46DE-8B61-22EC39CEB029}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12-4578-89FE-1A89C6D7049D}"/>
                </c:ext>
                <c:ext xmlns:c15="http://schemas.microsoft.com/office/drawing/2012/chart" uri="{CE6537A1-D6FC-4f65-9D91-7224C49458BB}">
                  <c15:dlblFieldTable>
                    <c15:dlblFTEntry>
                      <c15:txfldGUID>{8EB3597C-C5ED-444F-B83F-5D8C0EC8E04C}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12-4578-89FE-1A89C6D7049D}"/>
                </c:ext>
                <c:ext xmlns:c15="http://schemas.microsoft.com/office/drawing/2012/chart" uri="{CE6537A1-D6FC-4f65-9D91-7224C49458BB}">
                  <c15:layout/>
                  <c15:dlblFieldTable>
                    <c15:dlblFTEntry>
                      <c15:txfldGUID>{C0F010A2-B824-4279-B865-FDB81CE97464}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12-4578-89FE-1A89C6D7049D}"/>
                </c:ext>
                <c:ext xmlns:c15="http://schemas.microsoft.com/office/drawing/2012/chart" uri="{CE6537A1-D6FC-4f65-9D91-7224C49458BB}">
                  <c15:layout/>
                  <c15:dlblFieldTable>
                    <c15:dlblFTEntry>
                      <c15:txfldGUID>{40C86BDA-BB32-45DC-8074-5E785E574117}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3F12-4578-89FE-1A89C6D7049D}"/>
            </c:ext>
          </c:extLst>
        </c:ser>
        <c:dLbls>
          <c:showLegendKey val="0"/>
          <c:showVal val="1"/>
          <c:showCatName val="0"/>
          <c:showSerName val="0"/>
          <c:showPercent val="0"/>
          <c:showBubbleSize val="0"/>
        </c:dLbls>
        <c:axId val="471126480"/>
        <c:axId val="471126872"/>
      </c:scatterChart>
      <c:valAx>
        <c:axId val="471126480"/>
        <c:scaling>
          <c:orientation val="minMax"/>
          <c:max val="56.9"/>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126872"/>
        <c:crosses val="autoZero"/>
        <c:crossBetween val="midCat"/>
      </c:valAx>
      <c:valAx>
        <c:axId val="47112687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12648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E67-4958-AC12-507C2CB95F9C}"/>
                </c:ext>
                <c:ext xmlns:c15="http://schemas.microsoft.com/office/drawing/2012/chart" uri="{CE6537A1-D6FC-4f65-9D91-7224C49458BB}">
                  <c15:dlblFieldTable>
                    <c15:dlblFTEntry>
                      <c15:txfldGUID>{4850472D-C053-47F2-B51E-83F68FD0BB15}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67-4958-AC12-507C2CB95F9C}"/>
                </c:ext>
                <c:ext xmlns:c15="http://schemas.microsoft.com/office/drawing/2012/chart" uri="{CE6537A1-D6FC-4f65-9D91-7224C49458BB}">
                  <c15:dlblFieldTable>
                    <c15:dlblFTEntry>
                      <c15:txfldGUID>{16EB2671-343A-49CA-98C5-A614D3056D4D}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E67-4958-AC12-507C2CB95F9C}"/>
                </c:ext>
                <c:ext xmlns:c15="http://schemas.microsoft.com/office/drawing/2012/chart" uri="{CE6537A1-D6FC-4f65-9D91-7224C49458BB}">
                  <c15:dlblFieldTable>
                    <c15:dlblFTEntry>
                      <c15:txfldGUID>{AF8A596C-E80F-4C27-A617-EF05F672148C}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67-4958-AC12-507C2CB95F9C}"/>
                </c:ext>
                <c:ext xmlns:c15="http://schemas.microsoft.com/office/drawing/2012/chart" uri="{CE6537A1-D6FC-4f65-9D91-7224C49458BB}">
                  <c15:dlblFieldTable>
                    <c15:dlblFTEntry>
                      <c15:txfldGUID>{DD7AA7DC-B76E-4596-A653-F100BC6C7AE0}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67-4958-AC12-507C2CB95F9C}"/>
                </c:ext>
                <c:ext xmlns:c15="http://schemas.microsoft.com/office/drawing/2012/chart" uri="{CE6537A1-D6FC-4f65-9D91-7224C49458BB}">
                  <c15:dlblFieldTable>
                    <c15:dlblFTEntry>
                      <c15:txfldGUID>{849268F6-4EE0-4AD7-A2B8-F7780527491F}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67-4958-AC12-507C2CB95F9C}"/>
                </c:ext>
                <c:ext xmlns:c15="http://schemas.microsoft.com/office/drawing/2012/chart" uri="{CE6537A1-D6FC-4f65-9D91-7224C49458BB}">
                  <c15:layout/>
                  <c15:dlblFieldTable>
                    <c15:dlblFTEntry>
                      <c15:txfldGUID>{18E616D1-E4ED-45BB-8240-DA718717C586}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67-4958-AC12-507C2CB95F9C}"/>
                </c:ext>
                <c:ext xmlns:c15="http://schemas.microsoft.com/office/drawing/2012/chart" uri="{CE6537A1-D6FC-4f65-9D91-7224C49458BB}">
                  <c15:layout/>
                  <c15:dlblFieldTable>
                    <c15:dlblFTEntry>
                      <c15:txfldGUID>{43734F94-A4C0-4ACD-853C-9A0559017909}</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E67-4958-AC12-507C2CB95F9C}"/>
                </c:ext>
                <c:ext xmlns:c15="http://schemas.microsoft.com/office/drawing/2012/chart" uri="{CE6537A1-D6FC-4f65-9D91-7224C49458BB}">
                  <c15:layout/>
                  <c15:dlblFieldTable>
                    <c15:dlblFTEntry>
                      <c15:txfldGUID>{87B1AFAA-FA63-44F0-9DA4-3B138B1C7F71}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E67-4958-AC12-507C2CB95F9C}"/>
                </c:ext>
                <c:ext xmlns:c15="http://schemas.microsoft.com/office/drawing/2012/chart" uri="{CE6537A1-D6FC-4f65-9D91-7224C49458BB}">
                  <c15:layout/>
                  <c15:dlblFieldTable>
                    <c15:dlblFTEntry>
                      <c15:txfldGUID>{BBC96AEA-0511-4394-9A53-D400499E65A7}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13.7</c:v>
                </c:pt>
                <c:pt idx="16">
                  <c:v>12.6</c:v>
                </c:pt>
                <c:pt idx="24">
                  <c:v>11.8</c:v>
                </c:pt>
                <c:pt idx="32">
                  <c:v>12.5</c:v>
                </c:pt>
              </c:numCache>
            </c:numRef>
          </c:xVal>
          <c:yVal>
            <c:numRef>
              <c:f>公会計指標分析・財政指標組合せ分析表!$BP$73:$DC$73</c:f>
              <c:numCache>
                <c:formatCode>#,##0.0;"▲ "#,##0.0</c:formatCode>
                <c:ptCount val="40"/>
                <c:pt idx="8">
                  <c:v>16.399999999999999</c:v>
                </c:pt>
                <c:pt idx="16">
                  <c:v>2.7</c:v>
                </c:pt>
                <c:pt idx="24">
                  <c:v>8.4</c:v>
                </c:pt>
                <c:pt idx="32">
                  <c:v>29.6</c:v>
                </c:pt>
              </c:numCache>
            </c:numRef>
          </c:yVal>
          <c:smooth val="0"/>
          <c:extLst xmlns:c16r2="http://schemas.microsoft.com/office/drawing/2015/06/chart">
            <c:ext xmlns:c16="http://schemas.microsoft.com/office/drawing/2014/chart" uri="{C3380CC4-5D6E-409C-BE32-E72D297353CC}">
              <c16:uniqueId val="{00000009-7E67-4958-AC12-507C2CB95F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E67-4958-AC12-507C2CB95F9C}"/>
                </c:ext>
                <c:ext xmlns:c15="http://schemas.microsoft.com/office/drawing/2012/chart" uri="{CE6537A1-D6FC-4f65-9D91-7224C49458BB}">
                  <c15:layout/>
                  <c15:dlblFieldTable>
                    <c15:dlblFTEntry>
                      <c15:txfldGUID>{4FB11FD6-257B-46F9-8F97-1FE4685041E8}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E67-4958-AC12-507C2CB95F9C}"/>
                </c:ext>
                <c:ext xmlns:c15="http://schemas.microsoft.com/office/drawing/2012/chart" uri="{CE6537A1-D6FC-4f65-9D91-7224C49458BB}">
                  <c15:dlblFieldTable>
                    <c15:dlblFTEntry>
                      <c15:txfldGUID>{0C2A4BB8-6752-4CD6-8794-BE467CDE1DAD}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E67-4958-AC12-507C2CB95F9C}"/>
                </c:ext>
                <c:ext xmlns:c15="http://schemas.microsoft.com/office/drawing/2012/chart" uri="{CE6537A1-D6FC-4f65-9D91-7224C49458BB}">
                  <c15:dlblFieldTable>
                    <c15:dlblFTEntry>
                      <c15:txfldGUID>{A090CB11-9365-43CE-B524-C64EF58248A8}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E67-4958-AC12-507C2CB95F9C}"/>
                </c:ext>
                <c:ext xmlns:c15="http://schemas.microsoft.com/office/drawing/2012/chart" uri="{CE6537A1-D6FC-4f65-9D91-7224C49458BB}">
                  <c15:dlblFieldTable>
                    <c15:dlblFTEntry>
                      <c15:txfldGUID>{F4D8EEEC-28C3-479A-96BD-326440F6D66C}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E67-4958-AC12-507C2CB95F9C}"/>
                </c:ext>
                <c:ext xmlns:c15="http://schemas.microsoft.com/office/drawing/2012/chart" uri="{CE6537A1-D6FC-4f65-9D91-7224C49458BB}">
                  <c15:dlblFieldTable>
                    <c15:dlblFTEntry>
                      <c15:txfldGUID>{4D5BE788-C3C2-4C77-ABE4-53CA6428CE62}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E67-4958-AC12-507C2CB95F9C}"/>
                </c:ext>
                <c:ext xmlns:c15="http://schemas.microsoft.com/office/drawing/2012/chart" uri="{CE6537A1-D6FC-4f65-9D91-7224C49458BB}">
                  <c15:layout/>
                  <c15:dlblFieldTable>
                    <c15:dlblFTEntry>
                      <c15:txfldGUID>{8689C43A-58E5-4248-8590-36B77604C372}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E67-4958-AC12-507C2CB95F9C}"/>
                </c:ext>
                <c:ext xmlns:c15="http://schemas.microsoft.com/office/drawing/2012/chart" uri="{CE6537A1-D6FC-4f65-9D91-7224C49458BB}">
                  <c15:layout/>
                  <c15:dlblFieldTable>
                    <c15:dlblFTEntry>
                      <c15:txfldGUID>{D82FBBE3-0A13-41A6-A90F-0A60B2E72388}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E67-4958-AC12-507C2CB95F9C}"/>
                </c:ext>
                <c:ext xmlns:c15="http://schemas.microsoft.com/office/drawing/2012/chart" uri="{CE6537A1-D6FC-4f65-9D91-7224C49458BB}">
                  <c15:layout/>
                  <c15:dlblFieldTable>
                    <c15:dlblFTEntry>
                      <c15:txfldGUID>{6835BEA6-C8DD-4D43-92BF-74BEA8724F73}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E67-4958-AC12-507C2CB95F9C}"/>
                </c:ext>
                <c:ext xmlns:c15="http://schemas.microsoft.com/office/drawing/2012/chart" uri="{CE6537A1-D6FC-4f65-9D91-7224C49458BB}">
                  <c15:layout/>
                  <c15:dlblFieldTable>
                    <c15:dlblFTEntry>
                      <c15:txfldGUID>{65B827BE-4F56-480A-8283-976A8ACE1EF4}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E67-4958-AC12-507C2CB95F9C}"/>
            </c:ext>
          </c:extLst>
        </c:ser>
        <c:dLbls>
          <c:showLegendKey val="0"/>
          <c:showVal val="1"/>
          <c:showCatName val="0"/>
          <c:showSerName val="0"/>
          <c:showPercent val="0"/>
          <c:showBubbleSize val="0"/>
        </c:dLbls>
        <c:axId val="471127656"/>
        <c:axId val="471128048"/>
      </c:scatterChart>
      <c:valAx>
        <c:axId val="471127656"/>
        <c:scaling>
          <c:orientation val="minMax"/>
          <c:max val="14.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128048"/>
        <c:crosses val="autoZero"/>
        <c:crossBetween val="midCat"/>
      </c:valAx>
      <c:valAx>
        <c:axId val="471128048"/>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12765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離島という厳しい地理的条件化において、少子高齢化（高齢化率は</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47.0</a:t>
          </a:r>
          <a:r>
            <a:rPr kumimoji="1" lang="ja-JP" altLang="ja-JP" sz="1100" baseline="0">
              <a:solidFill>
                <a:sysClr val="windowText" lastClr="000000"/>
              </a:solidFill>
              <a:effectLst/>
              <a:latin typeface="+mn-lt"/>
              <a:ea typeface="+mn-ea"/>
              <a:cs typeface="+mn-cs"/>
            </a:rPr>
            <a:t>％</a:t>
          </a:r>
          <a:r>
            <a:rPr kumimoji="1" lang="ja-JP" altLang="ja-JP" sz="1100" baseline="0">
              <a:solidFill>
                <a:schemeClr val="dk1"/>
              </a:solidFill>
              <a:effectLst/>
              <a:latin typeface="+mn-lt"/>
              <a:ea typeface="+mn-ea"/>
              <a:cs typeface="+mn-cs"/>
            </a:rPr>
            <a:t>）の影響を受け後継者不足等による産業の衰退により財政基盤は脆弱化しており、類似団体平均値を下回っている。その中において、村税等（住民税、軽自動車税、国保料、保育料、給食費、公営住宅使用料、上下水道料等）は一部（固定資産税）を除いて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％を堅持し、自主財源の確保に努めているところである。また</a:t>
          </a:r>
          <a:r>
            <a:rPr kumimoji="1" lang="ja-JP" altLang="en-US" sz="1100" baseline="0">
              <a:solidFill>
                <a:schemeClr val="dk1"/>
              </a:solidFill>
              <a:effectLst/>
              <a:latin typeface="+mn-lt"/>
              <a:ea typeface="+mn-ea"/>
              <a:cs typeface="+mn-cs"/>
            </a:rPr>
            <a:t>、特別職</a:t>
          </a:r>
          <a:r>
            <a:rPr kumimoji="1" lang="ja-JP" altLang="en-US" sz="1100" baseline="0">
              <a:solidFill>
                <a:sysClr val="windowText" lastClr="000000"/>
              </a:solidFill>
              <a:effectLst/>
              <a:latin typeface="+mn-lt"/>
              <a:ea typeface="+mn-ea"/>
              <a:cs typeface="+mn-cs"/>
            </a:rPr>
            <a:t>の</a:t>
          </a:r>
          <a:r>
            <a:rPr kumimoji="1" lang="ja-JP" altLang="ja-JP" sz="1100" baseline="0">
              <a:solidFill>
                <a:sysClr val="windowText" lastClr="000000"/>
              </a:solidFill>
              <a:effectLst/>
              <a:latin typeface="+mn-lt"/>
              <a:ea typeface="+mn-ea"/>
              <a:cs typeface="+mn-cs"/>
            </a:rPr>
            <a:t>給与カット</a:t>
          </a:r>
          <a:r>
            <a:rPr kumimoji="1" lang="ja-JP" altLang="en-US" sz="1100" baseline="0">
              <a:solidFill>
                <a:sysClr val="windowText" lastClr="000000"/>
              </a:solidFill>
              <a:effectLst/>
              <a:latin typeface="+mn-lt"/>
              <a:ea typeface="+mn-ea"/>
              <a:cs typeface="+mn-cs"/>
            </a:rPr>
            <a:t>・管理職手当のカット</a:t>
          </a:r>
          <a:r>
            <a:rPr kumimoji="1" lang="ja-JP" altLang="ja-JP" sz="1100" baseline="0">
              <a:solidFill>
                <a:schemeClr val="dk1"/>
              </a:solidFill>
              <a:effectLst/>
              <a:latin typeface="+mn-lt"/>
              <a:ea typeface="+mn-ea"/>
              <a:cs typeface="+mn-cs"/>
            </a:rPr>
            <a:t>による人件費・物件費の削減等歳出削減に取り組み、財政の健全化を図っている。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9737</xdr:rowOff>
    </xdr:from>
    <xdr:to>
      <xdr:col>23</xdr:col>
      <xdr:colOff>133350</xdr:colOff>
      <xdr:row>45</xdr:row>
      <xdr:rowOff>9737</xdr:rowOff>
    </xdr:to>
    <xdr:cxnSp macro="">
      <xdr:nvCxnSpPr>
        <xdr:cNvPr id="68" name="直線コネクタ 67"/>
        <xdr:cNvCxnSpPr/>
      </xdr:nvCxnSpPr>
      <xdr:spPr>
        <a:xfrm>
          <a:off x="4114800" y="7724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9737</xdr:rowOff>
    </xdr:from>
    <xdr:to>
      <xdr:col>19</xdr:col>
      <xdr:colOff>133350</xdr:colOff>
      <xdr:row>45</xdr:row>
      <xdr:rowOff>9737</xdr:rowOff>
    </xdr:to>
    <xdr:cxnSp macro="">
      <xdr:nvCxnSpPr>
        <xdr:cNvPr id="71" name="直線コネクタ 70"/>
        <xdr:cNvCxnSpPr/>
      </xdr:nvCxnSpPr>
      <xdr:spPr>
        <a:xfrm>
          <a:off x="3225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9737</xdr:rowOff>
    </xdr:from>
    <xdr:to>
      <xdr:col>15</xdr:col>
      <xdr:colOff>82550</xdr:colOff>
      <xdr:row>45</xdr:row>
      <xdr:rowOff>17780</xdr:rowOff>
    </xdr:to>
    <xdr:cxnSp macro="">
      <xdr:nvCxnSpPr>
        <xdr:cNvPr id="74" name="直線コネクタ 73"/>
        <xdr:cNvCxnSpPr/>
      </xdr:nvCxnSpPr>
      <xdr:spPr>
        <a:xfrm flipV="1">
          <a:off x="2336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17780</xdr:rowOff>
    </xdr:from>
    <xdr:to>
      <xdr:col>11</xdr:col>
      <xdr:colOff>31750</xdr:colOff>
      <xdr:row>45</xdr:row>
      <xdr:rowOff>17780</xdr:rowOff>
    </xdr:to>
    <xdr:cxnSp macro="">
      <xdr:nvCxnSpPr>
        <xdr:cNvPr id="77" name="直線コネクタ 76"/>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130387</xdr:rowOff>
    </xdr:from>
    <xdr:to>
      <xdr:col>23</xdr:col>
      <xdr:colOff>184150</xdr:colOff>
      <xdr:row>45</xdr:row>
      <xdr:rowOff>60537</xdr:rowOff>
    </xdr:to>
    <xdr:sp macro="" textlink="">
      <xdr:nvSpPr>
        <xdr:cNvPr id="87" name="楕円 86"/>
        <xdr:cNvSpPr/>
      </xdr:nvSpPr>
      <xdr:spPr>
        <a:xfrm>
          <a:off x="4902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26264</xdr:rowOff>
    </xdr:from>
    <xdr:ext cx="762000" cy="259045"/>
    <xdr:sp macro="" textlink="">
      <xdr:nvSpPr>
        <xdr:cNvPr id="88" name="財政力該当値テキスト"/>
        <xdr:cNvSpPr txBox="1"/>
      </xdr:nvSpPr>
      <xdr:spPr>
        <a:xfrm>
          <a:off x="5041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130387</xdr:rowOff>
    </xdr:from>
    <xdr:to>
      <xdr:col>19</xdr:col>
      <xdr:colOff>184150</xdr:colOff>
      <xdr:row>45</xdr:row>
      <xdr:rowOff>60537</xdr:rowOff>
    </xdr:to>
    <xdr:sp macro="" textlink="">
      <xdr:nvSpPr>
        <xdr:cNvPr id="89" name="楕円 88"/>
        <xdr:cNvSpPr/>
      </xdr:nvSpPr>
      <xdr:spPr>
        <a:xfrm>
          <a:off x="4064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45314</xdr:rowOff>
    </xdr:from>
    <xdr:ext cx="736600" cy="259045"/>
    <xdr:sp macro="" textlink="">
      <xdr:nvSpPr>
        <xdr:cNvPr id="90" name="テキスト ボックス 89"/>
        <xdr:cNvSpPr txBox="1"/>
      </xdr:nvSpPr>
      <xdr:spPr>
        <a:xfrm>
          <a:off x="3733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130387</xdr:rowOff>
    </xdr:from>
    <xdr:to>
      <xdr:col>15</xdr:col>
      <xdr:colOff>133350</xdr:colOff>
      <xdr:row>45</xdr:row>
      <xdr:rowOff>60537</xdr:rowOff>
    </xdr:to>
    <xdr:sp macro="" textlink="">
      <xdr:nvSpPr>
        <xdr:cNvPr id="91" name="楕円 90"/>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45314</xdr:rowOff>
    </xdr:from>
    <xdr:ext cx="762000" cy="259045"/>
    <xdr:sp macro="" textlink="">
      <xdr:nvSpPr>
        <xdr:cNvPr id="92" name="テキスト ボックス 91"/>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138430</xdr:rowOff>
    </xdr:from>
    <xdr:to>
      <xdr:col>11</xdr:col>
      <xdr:colOff>82550</xdr:colOff>
      <xdr:row>45</xdr:row>
      <xdr:rowOff>68580</xdr:rowOff>
    </xdr:to>
    <xdr:sp macro="" textlink="">
      <xdr:nvSpPr>
        <xdr:cNvPr id="93" name="楕円 92"/>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53357</xdr:rowOff>
    </xdr:from>
    <xdr:ext cx="762000" cy="259045"/>
    <xdr:sp macro="" textlink="">
      <xdr:nvSpPr>
        <xdr:cNvPr id="94" name="テキスト ボックス 93"/>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5" name="楕円 94"/>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6" name="テキスト ボックス 95"/>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年度においては、経常一般財源収入は普通交付税及び地方消費税</a:t>
          </a:r>
          <a:r>
            <a:rPr kumimoji="1" lang="ja-JP" altLang="en-US" sz="1100">
              <a:solidFill>
                <a:sysClr val="windowText" lastClr="000000"/>
              </a:solidFill>
              <a:effectLst/>
              <a:latin typeface="+mn-lt"/>
              <a:ea typeface="+mn-ea"/>
              <a:cs typeface="+mn-cs"/>
            </a:rPr>
            <a:t>、自動車取得税交付金、地方税</a:t>
          </a:r>
          <a:r>
            <a:rPr kumimoji="1" lang="ja-JP" altLang="ja-JP" sz="1100">
              <a:solidFill>
                <a:sysClr val="windowText" lastClr="000000"/>
              </a:solidFill>
              <a:effectLst/>
              <a:latin typeface="+mn-lt"/>
              <a:ea typeface="+mn-ea"/>
              <a:cs typeface="+mn-cs"/>
            </a:rPr>
            <a:t>、臨時財政対策債等の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により、前年度比で</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。歳出一般財源は辺地債等の公債費償還金</a:t>
          </a:r>
          <a:r>
            <a:rPr kumimoji="1" lang="ja-JP" altLang="en-US" sz="1100">
              <a:solidFill>
                <a:sysClr val="windowText" lastClr="000000"/>
              </a:solidFill>
              <a:effectLst/>
              <a:latin typeface="+mn-lt"/>
              <a:ea typeface="+mn-ea"/>
              <a:cs typeface="+mn-cs"/>
            </a:rPr>
            <a:t>の大幅な増加があったが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人件費、物件費、繰出し金等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全体としてみると</a:t>
          </a:r>
          <a:r>
            <a:rPr kumimoji="1" lang="ja-JP" altLang="ja-JP" sz="1100">
              <a:solidFill>
                <a:sysClr val="windowText" lastClr="000000"/>
              </a:solidFill>
              <a:effectLst/>
              <a:latin typeface="+mn-lt"/>
              <a:ea typeface="+mn-ea"/>
              <a:cs typeface="+mn-cs"/>
            </a:rPr>
            <a:t>経常収支比率は前年度比</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減であった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　今後に於いては、公債費の増等により硬直化が見込まれるが、引き続き、</a:t>
          </a:r>
          <a:r>
            <a:rPr kumimoji="1" lang="ja-JP" altLang="ja-JP" sz="1100" baseline="0">
              <a:solidFill>
                <a:schemeClr val="dk1"/>
              </a:solidFill>
              <a:effectLst/>
              <a:latin typeface="+mn-lt"/>
              <a:ea typeface="+mn-ea"/>
              <a:cs typeface="+mn-cs"/>
            </a:rPr>
            <a:t>村税等（住民税、固定資産税、軽自動車税、国保料、保育料、給食費、公営住宅使用料、上下水道料等）の徴収率を</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％に近づけることで自主財源の確保に努め、</a:t>
          </a:r>
          <a:r>
            <a:rPr kumimoji="1" lang="ja-JP" altLang="ja-JP" sz="1100">
              <a:solidFill>
                <a:schemeClr val="dk1"/>
              </a:solidFill>
              <a:effectLst/>
              <a:latin typeface="+mn-lt"/>
              <a:ea typeface="+mn-ea"/>
              <a:cs typeface="+mn-cs"/>
            </a:rPr>
            <a:t>人件費や物件費の抑制、</a:t>
          </a:r>
          <a:r>
            <a:rPr kumimoji="1" lang="ja-JP" altLang="ja-JP" sz="1100" b="0" i="0" baseline="0">
              <a:solidFill>
                <a:schemeClr val="dk1"/>
              </a:solidFill>
              <a:effectLst/>
              <a:latin typeface="+mn-lt"/>
              <a:ea typeface="+mn-ea"/>
              <a:cs typeface="+mn-cs"/>
            </a:rPr>
            <a:t>村債の借入額抑制や公債費の繰上償還を実施し、</a:t>
          </a:r>
          <a:r>
            <a:rPr lang="ja-JP" altLang="ja-JP" sz="1100">
              <a:solidFill>
                <a:schemeClr val="dk1"/>
              </a:solidFill>
              <a:effectLst/>
              <a:latin typeface="+mn-lt"/>
              <a:ea typeface="+mn-ea"/>
              <a:cs typeface="+mn-cs"/>
            </a:rPr>
            <a:t>比率の</a:t>
          </a:r>
          <a:r>
            <a:rPr kumimoji="1" lang="ja-JP" altLang="ja-JP" sz="1100" b="0" i="0" baseline="0">
              <a:solidFill>
                <a:schemeClr val="dk1"/>
              </a:solidFill>
              <a:effectLst/>
              <a:latin typeface="+mn-lt"/>
              <a:ea typeface="+mn-ea"/>
              <a:cs typeface="+mn-cs"/>
            </a:rPr>
            <a:t>改善に努める。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163467</xdr:rowOff>
    </xdr:from>
    <xdr:to>
      <xdr:col>23</xdr:col>
      <xdr:colOff>133350</xdr:colOff>
      <xdr:row>66</xdr:row>
      <xdr:rowOff>127363</xdr:rowOff>
    </xdr:to>
    <xdr:cxnSp macro="">
      <xdr:nvCxnSpPr>
        <xdr:cNvPr id="133" name="直線コネクタ 132"/>
        <xdr:cNvCxnSpPr/>
      </xdr:nvCxnSpPr>
      <xdr:spPr>
        <a:xfrm flipV="1">
          <a:off x="4114800" y="11136267"/>
          <a:ext cx="838200" cy="3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99785</xdr:rowOff>
    </xdr:from>
    <xdr:to>
      <xdr:col>19</xdr:col>
      <xdr:colOff>133350</xdr:colOff>
      <xdr:row>66</xdr:row>
      <xdr:rowOff>127363</xdr:rowOff>
    </xdr:to>
    <xdr:cxnSp macro="">
      <xdr:nvCxnSpPr>
        <xdr:cNvPr id="136" name="直線コネクタ 135"/>
        <xdr:cNvCxnSpPr/>
      </xdr:nvCxnSpPr>
      <xdr:spPr>
        <a:xfrm>
          <a:off x="3225800" y="114154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99785</xdr:rowOff>
    </xdr:from>
    <xdr:to>
      <xdr:col>15</xdr:col>
      <xdr:colOff>82550</xdr:colOff>
      <xdr:row>67</xdr:row>
      <xdr:rowOff>138612</xdr:rowOff>
    </xdr:to>
    <xdr:cxnSp macro="">
      <xdr:nvCxnSpPr>
        <xdr:cNvPr id="139" name="直線コネクタ 138"/>
        <xdr:cNvCxnSpPr/>
      </xdr:nvCxnSpPr>
      <xdr:spPr>
        <a:xfrm flipV="1">
          <a:off x="2336800" y="11415485"/>
          <a:ext cx="889000" cy="2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107587</xdr:rowOff>
    </xdr:from>
    <xdr:to>
      <xdr:col>11</xdr:col>
      <xdr:colOff>31750</xdr:colOff>
      <xdr:row>67</xdr:row>
      <xdr:rowOff>138612</xdr:rowOff>
    </xdr:to>
    <xdr:cxnSp macro="">
      <xdr:nvCxnSpPr>
        <xdr:cNvPr id="142" name="直線コネクタ 141"/>
        <xdr:cNvCxnSpPr/>
      </xdr:nvCxnSpPr>
      <xdr:spPr>
        <a:xfrm>
          <a:off x="1447800" y="115947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112667</xdr:rowOff>
    </xdr:from>
    <xdr:to>
      <xdr:col>23</xdr:col>
      <xdr:colOff>184150</xdr:colOff>
      <xdr:row>65</xdr:row>
      <xdr:rowOff>42817</xdr:rowOff>
    </xdr:to>
    <xdr:sp macro="" textlink="">
      <xdr:nvSpPr>
        <xdr:cNvPr id="152" name="楕円 151"/>
        <xdr:cNvSpPr/>
      </xdr:nvSpPr>
      <xdr:spPr>
        <a:xfrm>
          <a:off x="4902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84744</xdr:rowOff>
    </xdr:from>
    <xdr:ext cx="762000" cy="259045"/>
    <xdr:sp macro="" textlink="">
      <xdr:nvSpPr>
        <xdr:cNvPr id="153" name="財政構造の弾力性該当値テキスト"/>
        <xdr:cNvSpPr txBox="1"/>
      </xdr:nvSpPr>
      <xdr:spPr>
        <a:xfrm>
          <a:off x="5041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76563</xdr:rowOff>
    </xdr:from>
    <xdr:to>
      <xdr:col>19</xdr:col>
      <xdr:colOff>184150</xdr:colOff>
      <xdr:row>67</xdr:row>
      <xdr:rowOff>6713</xdr:rowOff>
    </xdr:to>
    <xdr:sp macro="" textlink="">
      <xdr:nvSpPr>
        <xdr:cNvPr id="154" name="楕円 153"/>
        <xdr:cNvSpPr/>
      </xdr:nvSpPr>
      <xdr:spPr>
        <a:xfrm>
          <a:off x="4064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162940</xdr:rowOff>
    </xdr:from>
    <xdr:ext cx="736600" cy="259045"/>
    <xdr:sp macro="" textlink="">
      <xdr:nvSpPr>
        <xdr:cNvPr id="155" name="テキスト ボックス 154"/>
        <xdr:cNvSpPr txBox="1"/>
      </xdr:nvSpPr>
      <xdr:spPr>
        <a:xfrm>
          <a:off x="3733800" y="1147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48985</xdr:rowOff>
    </xdr:from>
    <xdr:to>
      <xdr:col>15</xdr:col>
      <xdr:colOff>133350</xdr:colOff>
      <xdr:row>66</xdr:row>
      <xdr:rowOff>150585</xdr:rowOff>
    </xdr:to>
    <xdr:sp macro="" textlink="">
      <xdr:nvSpPr>
        <xdr:cNvPr id="156" name="楕円 155"/>
        <xdr:cNvSpPr/>
      </xdr:nvSpPr>
      <xdr:spPr>
        <a:xfrm>
          <a:off x="3175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135362</xdr:rowOff>
    </xdr:from>
    <xdr:ext cx="762000" cy="259045"/>
    <xdr:sp macro="" textlink="">
      <xdr:nvSpPr>
        <xdr:cNvPr id="157" name="テキスト ボックス 156"/>
        <xdr:cNvSpPr txBox="1"/>
      </xdr:nvSpPr>
      <xdr:spPr>
        <a:xfrm>
          <a:off x="2844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87812</xdr:rowOff>
    </xdr:from>
    <xdr:to>
      <xdr:col>11</xdr:col>
      <xdr:colOff>82550</xdr:colOff>
      <xdr:row>68</xdr:row>
      <xdr:rowOff>17962</xdr:rowOff>
    </xdr:to>
    <xdr:sp macro="" textlink="">
      <xdr:nvSpPr>
        <xdr:cNvPr id="158" name="楕円 157"/>
        <xdr:cNvSpPr/>
      </xdr:nvSpPr>
      <xdr:spPr>
        <a:xfrm>
          <a:off x="2286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2739</xdr:rowOff>
    </xdr:from>
    <xdr:ext cx="762000" cy="259045"/>
    <xdr:sp macro="" textlink="">
      <xdr:nvSpPr>
        <xdr:cNvPr id="159" name="テキスト ボックス 158"/>
        <xdr:cNvSpPr txBox="1"/>
      </xdr:nvSpPr>
      <xdr:spPr>
        <a:xfrm>
          <a:off x="1955800" y="116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56787</xdr:rowOff>
    </xdr:from>
    <xdr:to>
      <xdr:col>7</xdr:col>
      <xdr:colOff>31750</xdr:colOff>
      <xdr:row>67</xdr:row>
      <xdr:rowOff>158387</xdr:rowOff>
    </xdr:to>
    <xdr:sp macro="" textlink="">
      <xdr:nvSpPr>
        <xdr:cNvPr id="160" name="楕円 159"/>
        <xdr:cNvSpPr/>
      </xdr:nvSpPr>
      <xdr:spPr>
        <a:xfrm>
          <a:off x="1397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143164</xdr:rowOff>
    </xdr:from>
    <xdr:ext cx="762000" cy="259045"/>
    <xdr:sp macro="" textlink="">
      <xdr:nvSpPr>
        <xdr:cNvPr id="161" name="テキスト ボックス 160"/>
        <xdr:cNvSpPr txBox="1"/>
      </xdr:nvSpPr>
      <xdr:spPr>
        <a:xfrm>
          <a:off x="1066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コスト抑制の為、村営バスを職員が交代で運行したり、村道をはじめとする公共施設の維持補修や、道路除雪等も職員自ら行っている。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指定管理者制度による民間委託については、前段の理由により困難な状況であるが、その可能性については様々な角度より検討し、一層のコスト削減に努める。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92765</xdr:rowOff>
    </xdr:from>
    <xdr:to>
      <xdr:col>23</xdr:col>
      <xdr:colOff>133350</xdr:colOff>
      <xdr:row>86</xdr:row>
      <xdr:rowOff>122989</xdr:rowOff>
    </xdr:to>
    <xdr:cxnSp macro="">
      <xdr:nvCxnSpPr>
        <xdr:cNvPr id="197" name="直線コネクタ 196"/>
        <xdr:cNvCxnSpPr/>
      </xdr:nvCxnSpPr>
      <xdr:spPr>
        <a:xfrm flipV="1">
          <a:off x="4114800" y="14837465"/>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39474</xdr:rowOff>
    </xdr:from>
    <xdr:to>
      <xdr:col>19</xdr:col>
      <xdr:colOff>133350</xdr:colOff>
      <xdr:row>86</xdr:row>
      <xdr:rowOff>122989</xdr:rowOff>
    </xdr:to>
    <xdr:cxnSp macro="">
      <xdr:nvCxnSpPr>
        <xdr:cNvPr id="200" name="直線コネクタ 199"/>
        <xdr:cNvCxnSpPr/>
      </xdr:nvCxnSpPr>
      <xdr:spPr>
        <a:xfrm>
          <a:off x="3225800" y="1478417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17345</xdr:rowOff>
    </xdr:from>
    <xdr:to>
      <xdr:col>15</xdr:col>
      <xdr:colOff>82550</xdr:colOff>
      <xdr:row>86</xdr:row>
      <xdr:rowOff>39474</xdr:rowOff>
    </xdr:to>
    <xdr:cxnSp macro="">
      <xdr:nvCxnSpPr>
        <xdr:cNvPr id="203" name="直線コネクタ 202"/>
        <xdr:cNvCxnSpPr/>
      </xdr:nvCxnSpPr>
      <xdr:spPr>
        <a:xfrm>
          <a:off x="2336800" y="14762045"/>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121410</xdr:rowOff>
    </xdr:from>
    <xdr:to>
      <xdr:col>11</xdr:col>
      <xdr:colOff>31750</xdr:colOff>
      <xdr:row>86</xdr:row>
      <xdr:rowOff>17345</xdr:rowOff>
    </xdr:to>
    <xdr:cxnSp macro="">
      <xdr:nvCxnSpPr>
        <xdr:cNvPr id="206" name="直線コネクタ 205"/>
        <xdr:cNvCxnSpPr/>
      </xdr:nvCxnSpPr>
      <xdr:spPr>
        <a:xfrm>
          <a:off x="1447800" y="14694660"/>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41965</xdr:rowOff>
    </xdr:from>
    <xdr:to>
      <xdr:col>23</xdr:col>
      <xdr:colOff>184150</xdr:colOff>
      <xdr:row>86</xdr:row>
      <xdr:rowOff>143565</xdr:rowOff>
    </xdr:to>
    <xdr:sp macro="" textlink="">
      <xdr:nvSpPr>
        <xdr:cNvPr id="216" name="楕円 215"/>
        <xdr:cNvSpPr/>
      </xdr:nvSpPr>
      <xdr:spPr>
        <a:xfrm>
          <a:off x="4902200" y="147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14042</xdr:rowOff>
    </xdr:from>
    <xdr:ext cx="762000" cy="259045"/>
    <xdr:sp macro="" textlink="">
      <xdr:nvSpPr>
        <xdr:cNvPr id="217" name="人件費・物件費等の状況該当値テキスト"/>
        <xdr:cNvSpPr txBox="1"/>
      </xdr:nvSpPr>
      <xdr:spPr>
        <a:xfrm>
          <a:off x="5041900" y="147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72189</xdr:rowOff>
    </xdr:from>
    <xdr:to>
      <xdr:col>19</xdr:col>
      <xdr:colOff>184150</xdr:colOff>
      <xdr:row>87</xdr:row>
      <xdr:rowOff>2339</xdr:rowOff>
    </xdr:to>
    <xdr:sp macro="" textlink="">
      <xdr:nvSpPr>
        <xdr:cNvPr id="218" name="楕円 217"/>
        <xdr:cNvSpPr/>
      </xdr:nvSpPr>
      <xdr:spPr>
        <a:xfrm>
          <a:off x="4064000" y="148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158566</xdr:rowOff>
    </xdr:from>
    <xdr:ext cx="736600" cy="259045"/>
    <xdr:sp macro="" textlink="">
      <xdr:nvSpPr>
        <xdr:cNvPr id="219" name="テキスト ボックス 218"/>
        <xdr:cNvSpPr txBox="1"/>
      </xdr:nvSpPr>
      <xdr:spPr>
        <a:xfrm>
          <a:off x="3733800" y="149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160124</xdr:rowOff>
    </xdr:from>
    <xdr:to>
      <xdr:col>15</xdr:col>
      <xdr:colOff>133350</xdr:colOff>
      <xdr:row>86</xdr:row>
      <xdr:rowOff>90274</xdr:rowOff>
    </xdr:to>
    <xdr:sp macro="" textlink="">
      <xdr:nvSpPr>
        <xdr:cNvPr id="220" name="楕円 219"/>
        <xdr:cNvSpPr/>
      </xdr:nvSpPr>
      <xdr:spPr>
        <a:xfrm>
          <a:off x="3175000" y="147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75051</xdr:rowOff>
    </xdr:from>
    <xdr:ext cx="762000" cy="259045"/>
    <xdr:sp macro="" textlink="">
      <xdr:nvSpPr>
        <xdr:cNvPr id="221" name="テキスト ボックス 220"/>
        <xdr:cNvSpPr txBox="1"/>
      </xdr:nvSpPr>
      <xdr:spPr>
        <a:xfrm>
          <a:off x="2844800" y="1481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137995</xdr:rowOff>
    </xdr:from>
    <xdr:to>
      <xdr:col>11</xdr:col>
      <xdr:colOff>82550</xdr:colOff>
      <xdr:row>86</xdr:row>
      <xdr:rowOff>68145</xdr:rowOff>
    </xdr:to>
    <xdr:sp macro="" textlink="">
      <xdr:nvSpPr>
        <xdr:cNvPr id="222" name="楕円 221"/>
        <xdr:cNvSpPr/>
      </xdr:nvSpPr>
      <xdr:spPr>
        <a:xfrm>
          <a:off x="2286000" y="14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52922</xdr:rowOff>
    </xdr:from>
    <xdr:ext cx="762000" cy="259045"/>
    <xdr:sp macro="" textlink="">
      <xdr:nvSpPr>
        <xdr:cNvPr id="223" name="テキスト ボックス 222"/>
        <xdr:cNvSpPr txBox="1"/>
      </xdr:nvSpPr>
      <xdr:spPr>
        <a:xfrm>
          <a:off x="1955800" y="14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70610</xdr:rowOff>
    </xdr:from>
    <xdr:to>
      <xdr:col>7</xdr:col>
      <xdr:colOff>31750</xdr:colOff>
      <xdr:row>86</xdr:row>
      <xdr:rowOff>760</xdr:rowOff>
    </xdr:to>
    <xdr:sp macro="" textlink="">
      <xdr:nvSpPr>
        <xdr:cNvPr id="224" name="楕円 223"/>
        <xdr:cNvSpPr/>
      </xdr:nvSpPr>
      <xdr:spPr>
        <a:xfrm>
          <a:off x="1397000" y="146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156987</xdr:rowOff>
    </xdr:from>
    <xdr:ext cx="762000" cy="259045"/>
    <xdr:sp macro="" textlink="">
      <xdr:nvSpPr>
        <xdr:cNvPr id="225" name="テキスト ボックス 224"/>
        <xdr:cNvSpPr txBox="1"/>
      </xdr:nvSpPr>
      <xdr:spPr>
        <a:xfrm>
          <a:off x="1066800" y="147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年度から実施している一般職員の給与カットは平成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年度末まで</a:t>
          </a:r>
          <a:r>
            <a:rPr kumimoji="1" lang="ja-JP" altLang="en-US" sz="1100">
              <a:solidFill>
                <a:schemeClr val="dk1"/>
              </a:solidFill>
              <a:effectLst/>
              <a:latin typeface="+mn-lt"/>
              <a:ea typeface="+mn-ea"/>
              <a:cs typeface="+mn-cs"/>
            </a:rPr>
            <a:t>で終了したが、</a:t>
          </a:r>
          <a:r>
            <a:rPr kumimoji="1" lang="ja-JP" altLang="ja-JP" sz="1100">
              <a:solidFill>
                <a:schemeClr val="dk1"/>
              </a:solidFill>
              <a:effectLst/>
              <a:latin typeface="+mn-lt"/>
              <a:ea typeface="+mn-ea"/>
              <a:cs typeface="+mn-cs"/>
            </a:rPr>
            <a:t>類似団体と近い水準にある。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引き続き</a:t>
          </a:r>
          <a:r>
            <a:rPr kumimoji="1" lang="ja-JP" altLang="ja-JP" sz="1100">
              <a:solidFill>
                <a:schemeClr val="dk1"/>
              </a:solidFill>
              <a:effectLst/>
              <a:latin typeface="+mn-lt"/>
              <a:ea typeface="+mn-ea"/>
              <a:cs typeface="+mn-cs"/>
            </a:rPr>
            <a:t>職員給与の適正化に努めたい。</a:t>
          </a:r>
          <a:endParaRPr kumimoji="1" lang="en-US" altLang="ja-JP" sz="110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なお、当該数値は地方公務員給与実態調査の前年度数値を引用したものである。</a:t>
          </a:r>
          <a:endParaRPr lang="ja-JP" altLang="ja-JP" sz="1400">
            <a:effectLst/>
          </a:endParaRP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141288</xdr:rowOff>
    </xdr:to>
    <xdr:cxnSp macro="">
      <xdr:nvCxnSpPr>
        <xdr:cNvPr id="258" name="直線コネクタ 257"/>
        <xdr:cNvCxnSpPr/>
      </xdr:nvCxnSpPr>
      <xdr:spPr>
        <a:xfrm>
          <a:off x="15290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62864</xdr:rowOff>
    </xdr:to>
    <xdr:cxnSp macro="">
      <xdr:nvCxnSpPr>
        <xdr:cNvPr id="261" name="直線コネクタ 260"/>
        <xdr:cNvCxnSpPr/>
      </xdr:nvCxnSpPr>
      <xdr:spPr>
        <a:xfrm>
          <a:off x="14401800" y="1496695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80963</xdr:rowOff>
    </xdr:to>
    <xdr:cxnSp macro="">
      <xdr:nvCxnSpPr>
        <xdr:cNvPr id="264" name="直線コネクタ 263"/>
        <xdr:cNvCxnSpPr/>
      </xdr:nvCxnSpPr>
      <xdr:spPr>
        <a:xfrm flipV="1">
          <a:off x="13512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8" name="楕円 277"/>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9" name="テキスト ボックス 278"/>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基準人数に満たない人口（平成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615</a:t>
          </a:r>
          <a:r>
            <a:rPr kumimoji="1" lang="ja-JP" altLang="ja-JP" sz="1100" baseline="0">
              <a:solidFill>
                <a:schemeClr val="dk1"/>
              </a:solidFill>
              <a:effectLst/>
              <a:latin typeface="+mn-lt"/>
              <a:ea typeface="+mn-ea"/>
              <a:cs typeface="+mn-cs"/>
            </a:rPr>
            <a:t>名）であり、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島</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村の自治体である本村にとって民間委託が困難な状況の中、診療所、公立保育所の運営等は直営において行政サービスを堅持し</a:t>
          </a:r>
          <a:r>
            <a:rPr kumimoji="1" lang="ja-JP" altLang="en-US" sz="1100" baseline="0">
              <a:solidFill>
                <a:schemeClr val="dk1"/>
              </a:solidFill>
              <a:effectLst/>
              <a:latin typeface="+mn-lt"/>
              <a:ea typeface="+mn-ea"/>
              <a:cs typeface="+mn-cs"/>
            </a:rPr>
            <a:t>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なお、</a:t>
          </a:r>
          <a:r>
            <a:rPr kumimoji="1" lang="ja-JP" altLang="ja-JP" sz="1100" baseline="0">
              <a:solidFill>
                <a:schemeClr val="dk1"/>
              </a:solidFill>
              <a:effectLst/>
              <a:latin typeface="+mn-lt"/>
              <a:ea typeface="+mn-ea"/>
              <a:cs typeface="+mn-cs"/>
            </a:rPr>
            <a:t>現状において定員管理上の職員数は保たれているものの、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名の職員が複数の業務を兼務している状態であり、引き続き適正な定員管理に努める。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105842</xdr:rowOff>
    </xdr:from>
    <xdr:to>
      <xdr:col>81</xdr:col>
      <xdr:colOff>44450</xdr:colOff>
      <xdr:row>65</xdr:row>
      <xdr:rowOff>123457</xdr:rowOff>
    </xdr:to>
    <xdr:cxnSp macro="">
      <xdr:nvCxnSpPr>
        <xdr:cNvPr id="315" name="直線コネクタ 314"/>
        <xdr:cNvCxnSpPr/>
      </xdr:nvCxnSpPr>
      <xdr:spPr>
        <a:xfrm flipV="1">
          <a:off x="16179800" y="11250092"/>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123457</xdr:rowOff>
    </xdr:from>
    <xdr:to>
      <xdr:col>77</xdr:col>
      <xdr:colOff>44450</xdr:colOff>
      <xdr:row>66</xdr:row>
      <xdr:rowOff>59627</xdr:rowOff>
    </xdr:to>
    <xdr:cxnSp macro="">
      <xdr:nvCxnSpPr>
        <xdr:cNvPr id="318" name="直線コネクタ 317"/>
        <xdr:cNvCxnSpPr/>
      </xdr:nvCxnSpPr>
      <xdr:spPr>
        <a:xfrm flipV="1">
          <a:off x="15290800" y="11267707"/>
          <a:ext cx="8890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149758</xdr:rowOff>
    </xdr:from>
    <xdr:to>
      <xdr:col>72</xdr:col>
      <xdr:colOff>203200</xdr:colOff>
      <xdr:row>66</xdr:row>
      <xdr:rowOff>59627</xdr:rowOff>
    </xdr:to>
    <xdr:cxnSp macro="">
      <xdr:nvCxnSpPr>
        <xdr:cNvPr id="321" name="直線コネクタ 320"/>
        <xdr:cNvCxnSpPr/>
      </xdr:nvCxnSpPr>
      <xdr:spPr>
        <a:xfrm>
          <a:off x="14401800" y="11294008"/>
          <a:ext cx="8890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99085</xdr:rowOff>
    </xdr:from>
    <xdr:to>
      <xdr:col>68</xdr:col>
      <xdr:colOff>152400</xdr:colOff>
      <xdr:row>65</xdr:row>
      <xdr:rowOff>149758</xdr:rowOff>
    </xdr:to>
    <xdr:cxnSp macro="">
      <xdr:nvCxnSpPr>
        <xdr:cNvPr id="324" name="直線コネクタ 323"/>
        <xdr:cNvCxnSpPr/>
      </xdr:nvCxnSpPr>
      <xdr:spPr>
        <a:xfrm>
          <a:off x="13512800" y="112433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55042</xdr:rowOff>
    </xdr:from>
    <xdr:to>
      <xdr:col>81</xdr:col>
      <xdr:colOff>95250</xdr:colOff>
      <xdr:row>65</xdr:row>
      <xdr:rowOff>156642</xdr:rowOff>
    </xdr:to>
    <xdr:sp macro="" textlink="">
      <xdr:nvSpPr>
        <xdr:cNvPr id="334" name="楕円 333"/>
        <xdr:cNvSpPr/>
      </xdr:nvSpPr>
      <xdr:spPr>
        <a:xfrm>
          <a:off x="16967200" y="111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27119</xdr:rowOff>
    </xdr:from>
    <xdr:ext cx="762000" cy="259045"/>
    <xdr:sp macro="" textlink="">
      <xdr:nvSpPr>
        <xdr:cNvPr id="335" name="定員管理の状況該当値テキスト"/>
        <xdr:cNvSpPr txBox="1"/>
      </xdr:nvSpPr>
      <xdr:spPr>
        <a:xfrm>
          <a:off x="17106900" y="111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72657</xdr:rowOff>
    </xdr:from>
    <xdr:to>
      <xdr:col>77</xdr:col>
      <xdr:colOff>95250</xdr:colOff>
      <xdr:row>66</xdr:row>
      <xdr:rowOff>2807</xdr:rowOff>
    </xdr:to>
    <xdr:sp macro="" textlink="">
      <xdr:nvSpPr>
        <xdr:cNvPr id="336" name="楕円 335"/>
        <xdr:cNvSpPr/>
      </xdr:nvSpPr>
      <xdr:spPr>
        <a:xfrm>
          <a:off x="16129000" y="112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159034</xdr:rowOff>
    </xdr:from>
    <xdr:ext cx="736600" cy="259045"/>
    <xdr:sp macro="" textlink="">
      <xdr:nvSpPr>
        <xdr:cNvPr id="337" name="テキスト ボックス 336"/>
        <xdr:cNvSpPr txBox="1"/>
      </xdr:nvSpPr>
      <xdr:spPr>
        <a:xfrm>
          <a:off x="15798800" y="1130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8827</xdr:rowOff>
    </xdr:from>
    <xdr:to>
      <xdr:col>73</xdr:col>
      <xdr:colOff>44450</xdr:colOff>
      <xdr:row>66</xdr:row>
      <xdr:rowOff>110427</xdr:rowOff>
    </xdr:to>
    <xdr:sp macro="" textlink="">
      <xdr:nvSpPr>
        <xdr:cNvPr id="338" name="楕円 337"/>
        <xdr:cNvSpPr/>
      </xdr:nvSpPr>
      <xdr:spPr>
        <a:xfrm>
          <a:off x="15240000" y="113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95204</xdr:rowOff>
    </xdr:from>
    <xdr:ext cx="762000" cy="259045"/>
    <xdr:sp macro="" textlink="">
      <xdr:nvSpPr>
        <xdr:cNvPr id="339" name="テキスト ボックス 338"/>
        <xdr:cNvSpPr txBox="1"/>
      </xdr:nvSpPr>
      <xdr:spPr>
        <a:xfrm>
          <a:off x="14909800" y="1141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98958</xdr:rowOff>
    </xdr:from>
    <xdr:to>
      <xdr:col>68</xdr:col>
      <xdr:colOff>203200</xdr:colOff>
      <xdr:row>66</xdr:row>
      <xdr:rowOff>29108</xdr:rowOff>
    </xdr:to>
    <xdr:sp macro="" textlink="">
      <xdr:nvSpPr>
        <xdr:cNvPr id="340" name="楕円 339"/>
        <xdr:cNvSpPr/>
      </xdr:nvSpPr>
      <xdr:spPr>
        <a:xfrm>
          <a:off x="14351000" y="112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13885</xdr:rowOff>
    </xdr:from>
    <xdr:ext cx="762000" cy="259045"/>
    <xdr:sp macro="" textlink="">
      <xdr:nvSpPr>
        <xdr:cNvPr id="341" name="テキスト ボックス 340"/>
        <xdr:cNvSpPr txBox="1"/>
      </xdr:nvSpPr>
      <xdr:spPr>
        <a:xfrm>
          <a:off x="14020800" y="113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48285</xdr:rowOff>
    </xdr:from>
    <xdr:to>
      <xdr:col>64</xdr:col>
      <xdr:colOff>152400</xdr:colOff>
      <xdr:row>65</xdr:row>
      <xdr:rowOff>149885</xdr:rowOff>
    </xdr:to>
    <xdr:sp macro="" textlink="">
      <xdr:nvSpPr>
        <xdr:cNvPr id="342" name="楕円 341"/>
        <xdr:cNvSpPr/>
      </xdr:nvSpPr>
      <xdr:spPr>
        <a:xfrm>
          <a:off x="13462000" y="111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134662</xdr:rowOff>
    </xdr:from>
    <xdr:ext cx="762000" cy="259045"/>
    <xdr:sp macro="" textlink="">
      <xdr:nvSpPr>
        <xdr:cNvPr id="343" name="テキスト ボックス 342"/>
        <xdr:cNvSpPr txBox="1"/>
      </xdr:nvSpPr>
      <xdr:spPr>
        <a:xfrm>
          <a:off x="13131800" y="112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主に、償還が終了した</a:t>
          </a:r>
          <a:r>
            <a:rPr kumimoji="1" lang="en-US" altLang="ja-JP" sz="1100">
              <a:solidFill>
                <a:schemeClr val="dk1"/>
              </a:solidFill>
              <a:effectLst/>
              <a:latin typeface="+mn-lt"/>
              <a:ea typeface="+mn-ea"/>
              <a:cs typeface="+mn-cs"/>
            </a:rPr>
            <a:t>H18</a:t>
          </a:r>
          <a:r>
            <a:rPr kumimoji="1" lang="ja-JP" altLang="en-US" sz="1100">
              <a:solidFill>
                <a:schemeClr val="dk1"/>
              </a:solidFill>
              <a:effectLst/>
              <a:latin typeface="+mn-lt"/>
              <a:ea typeface="+mn-ea"/>
              <a:cs typeface="+mn-cs"/>
            </a:rPr>
            <a:t>年度辺地対策事業債及び</a:t>
          </a:r>
          <a:r>
            <a:rPr kumimoji="1" lang="en-US" altLang="ja-JP" sz="1100">
              <a:solidFill>
                <a:schemeClr val="dk1"/>
              </a:solidFill>
              <a:effectLst/>
              <a:latin typeface="+mn-lt"/>
              <a:ea typeface="+mn-ea"/>
              <a:cs typeface="+mn-cs"/>
            </a:rPr>
            <a:t>H16</a:t>
          </a:r>
          <a:r>
            <a:rPr kumimoji="1" lang="ja-JP" altLang="en-US" sz="1100">
              <a:solidFill>
                <a:schemeClr val="dk1"/>
              </a:solidFill>
              <a:effectLst/>
              <a:latin typeface="+mn-lt"/>
              <a:ea typeface="+mn-ea"/>
              <a:cs typeface="+mn-cs"/>
            </a:rPr>
            <a:t>年度過疎対策事業債と、新規に借入した</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年度辺地対策事業債及び</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年度過疎対策事業債との差</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en-US" sz="1100">
              <a:solidFill>
                <a:schemeClr val="dk1"/>
              </a:solidFill>
              <a:effectLst/>
              <a:latin typeface="+mn-lt"/>
              <a:ea typeface="+mn-ea"/>
              <a:cs typeface="+mn-cs"/>
            </a:rPr>
            <a:t>とな</a:t>
          </a:r>
          <a:r>
            <a:rPr kumimoji="1" lang="ja-JP" altLang="ja-JP" sz="1100">
              <a:solidFill>
                <a:schemeClr val="dk1"/>
              </a:solidFill>
              <a:effectLst/>
              <a:latin typeface="+mn-lt"/>
              <a:ea typeface="+mn-ea"/>
              <a:cs typeface="+mn-cs"/>
            </a:rPr>
            <a:t>っている。</a:t>
          </a:r>
          <a:endParaRPr lang="ja-JP" altLang="ja-JP" sz="1400">
            <a:effectLst/>
          </a:endParaRPr>
        </a:p>
        <a:p>
          <a:pPr eaLnBrk="1" fontAlgn="auto" latinLnBrk="0" hangingPunct="1"/>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、償還額の大きい</a:t>
          </a:r>
          <a:r>
            <a:rPr kumimoji="1" lang="en-US" altLang="ja-JP" sz="1100">
              <a:solidFill>
                <a:sysClr val="windowText" lastClr="000000"/>
              </a:solidFill>
              <a:effectLst/>
              <a:latin typeface="+mn-lt"/>
              <a:ea typeface="+mn-ea"/>
              <a:cs typeface="+mn-cs"/>
            </a:rPr>
            <a:t>H26</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光通信</a:t>
          </a:r>
          <a:r>
            <a:rPr kumimoji="1" lang="ja-JP" altLang="ja-JP" sz="1100">
              <a:solidFill>
                <a:schemeClr val="dk1"/>
              </a:solidFill>
              <a:effectLst/>
              <a:latin typeface="+mn-lt"/>
              <a:ea typeface="+mn-ea"/>
              <a:cs typeface="+mn-cs"/>
            </a:rPr>
            <a:t>事業等大型建設事業の償還が</a:t>
          </a:r>
          <a:r>
            <a:rPr kumimoji="1" lang="ja-JP" altLang="en-US" sz="1100">
              <a:solidFill>
                <a:schemeClr val="dk1"/>
              </a:solidFill>
              <a:effectLst/>
              <a:latin typeface="+mn-lt"/>
              <a:ea typeface="+mn-ea"/>
              <a:cs typeface="+mn-cs"/>
            </a:rPr>
            <a:t>続く</a:t>
          </a:r>
          <a:r>
            <a:rPr kumimoji="1" lang="ja-JP" altLang="ja-JP" sz="1100">
              <a:solidFill>
                <a:schemeClr val="dk1"/>
              </a:solidFill>
              <a:effectLst/>
              <a:latin typeface="+mn-lt"/>
              <a:ea typeface="+mn-ea"/>
              <a:cs typeface="+mn-cs"/>
            </a:rPr>
            <a:t>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44450</xdr:rowOff>
    </xdr:to>
    <xdr:cxnSp macro="">
      <xdr:nvCxnSpPr>
        <xdr:cNvPr id="376" name="直線コネクタ 375"/>
        <xdr:cNvCxnSpPr/>
      </xdr:nvCxnSpPr>
      <xdr:spPr>
        <a:xfrm>
          <a:off x="16179800" y="75319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52494</xdr:rowOff>
    </xdr:to>
    <xdr:cxnSp macro="">
      <xdr:nvCxnSpPr>
        <xdr:cNvPr id="379" name="直線コネクタ 378"/>
        <xdr:cNvCxnSpPr/>
      </xdr:nvCxnSpPr>
      <xdr:spPr>
        <a:xfrm flipV="1">
          <a:off x="15290800" y="75319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140970</xdr:rowOff>
    </xdr:to>
    <xdr:cxnSp macro="">
      <xdr:nvCxnSpPr>
        <xdr:cNvPr id="382" name="直線コネクタ 381"/>
        <xdr:cNvCxnSpPr/>
      </xdr:nvCxnSpPr>
      <xdr:spPr>
        <a:xfrm flipV="1">
          <a:off x="14401800" y="75962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45</xdr:row>
      <xdr:rowOff>33867</xdr:rowOff>
    </xdr:to>
    <xdr:cxnSp macro="">
      <xdr:nvCxnSpPr>
        <xdr:cNvPr id="385" name="直線コネクタ 384"/>
        <xdr:cNvCxnSpPr/>
      </xdr:nvCxnSpPr>
      <xdr:spPr>
        <a:xfrm flipV="1">
          <a:off x="13512800" y="768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395" name="楕円 394"/>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396" name="公債費負担の状況該当値テキスト"/>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397" name="楕円 396"/>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398" name="テキスト ボックス 397"/>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399" name="楕円 398"/>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0" name="テキスト ボックス 399"/>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01" name="楕円 400"/>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02" name="テキスト ボックス 401"/>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3" name="楕円 402"/>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4" name="テキスト ボックス 403"/>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今年度においては、</a:t>
          </a:r>
          <a:r>
            <a:rPr kumimoji="1" lang="ja-JP" altLang="ja-JP" sz="1100">
              <a:solidFill>
                <a:sysClr val="windowText" lastClr="000000"/>
              </a:solidFill>
              <a:effectLst/>
              <a:latin typeface="+mn-lt"/>
              <a:ea typeface="+mn-ea"/>
              <a:cs typeface="+mn-cs"/>
            </a:rPr>
            <a:t>主に辺地債及び過疎債の借入による地方債の現在高の増加のため、将来負担額が増加したことを要因として、前年度比</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ポイントの増加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今後は、交付税上有利な地方債の運用に努め、また、大規模事業について抑制する方針であることから、将来負担比率の極端な増大は見込まないものであるが、引き続き比率の抑制に努めたい。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57694</xdr:rowOff>
    </xdr:from>
    <xdr:to>
      <xdr:col>81</xdr:col>
      <xdr:colOff>44450</xdr:colOff>
      <xdr:row>16</xdr:row>
      <xdr:rowOff>80191</xdr:rowOff>
    </xdr:to>
    <xdr:cxnSp macro="">
      <xdr:nvCxnSpPr>
        <xdr:cNvPr id="440" name="直線コネクタ 439"/>
        <xdr:cNvCxnSpPr/>
      </xdr:nvCxnSpPr>
      <xdr:spPr>
        <a:xfrm>
          <a:off x="16179800" y="2457994"/>
          <a:ext cx="8382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130901</xdr:rowOff>
    </xdr:from>
    <xdr:to>
      <xdr:col>77</xdr:col>
      <xdr:colOff>44450</xdr:colOff>
      <xdr:row>14</xdr:row>
      <xdr:rowOff>57694</xdr:rowOff>
    </xdr:to>
    <xdr:cxnSp macro="">
      <xdr:nvCxnSpPr>
        <xdr:cNvPr id="443" name="直線コネクタ 442"/>
        <xdr:cNvCxnSpPr/>
      </xdr:nvCxnSpPr>
      <xdr:spPr>
        <a:xfrm>
          <a:off x="15290800" y="235975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130901</xdr:rowOff>
    </xdr:from>
    <xdr:to>
      <xdr:col>72</xdr:col>
      <xdr:colOff>203200</xdr:colOff>
      <xdr:row>15</xdr:row>
      <xdr:rowOff>24130</xdr:rowOff>
    </xdr:to>
    <xdr:cxnSp macro="">
      <xdr:nvCxnSpPr>
        <xdr:cNvPr id="446" name="直線コネクタ 445"/>
        <xdr:cNvCxnSpPr/>
      </xdr:nvCxnSpPr>
      <xdr:spPr>
        <a:xfrm flipV="1">
          <a:off x="14401800" y="2359751"/>
          <a:ext cx="8890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58" name="楕円 457"/>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59" name="将来負担の状況該当値テキスト"/>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6894</xdr:rowOff>
    </xdr:from>
    <xdr:to>
      <xdr:col>77</xdr:col>
      <xdr:colOff>95250</xdr:colOff>
      <xdr:row>14</xdr:row>
      <xdr:rowOff>108494</xdr:rowOff>
    </xdr:to>
    <xdr:sp macro="" textlink="">
      <xdr:nvSpPr>
        <xdr:cNvPr id="460" name="楕円 459"/>
        <xdr:cNvSpPr/>
      </xdr:nvSpPr>
      <xdr:spPr>
        <a:xfrm>
          <a:off x="16129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93271</xdr:rowOff>
    </xdr:from>
    <xdr:ext cx="736600" cy="259045"/>
    <xdr:sp macro="" textlink="">
      <xdr:nvSpPr>
        <xdr:cNvPr id="461" name="テキスト ボックス 460"/>
        <xdr:cNvSpPr txBox="1"/>
      </xdr:nvSpPr>
      <xdr:spPr>
        <a:xfrm>
          <a:off x="15798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80101</xdr:rowOff>
    </xdr:from>
    <xdr:to>
      <xdr:col>73</xdr:col>
      <xdr:colOff>44450</xdr:colOff>
      <xdr:row>14</xdr:row>
      <xdr:rowOff>10251</xdr:rowOff>
    </xdr:to>
    <xdr:sp macro="" textlink="">
      <xdr:nvSpPr>
        <xdr:cNvPr id="462" name="楕円 461"/>
        <xdr:cNvSpPr/>
      </xdr:nvSpPr>
      <xdr:spPr>
        <a:xfrm>
          <a:off x="15240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166478</xdr:rowOff>
    </xdr:from>
    <xdr:ext cx="762000" cy="259045"/>
    <xdr:sp macro="" textlink="">
      <xdr:nvSpPr>
        <xdr:cNvPr id="463" name="テキスト ボックス 462"/>
        <xdr:cNvSpPr txBox="1"/>
      </xdr:nvSpPr>
      <xdr:spPr>
        <a:xfrm>
          <a:off x="14909800" y="23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144780</xdr:rowOff>
    </xdr:from>
    <xdr:to>
      <xdr:col>68</xdr:col>
      <xdr:colOff>203200</xdr:colOff>
      <xdr:row>15</xdr:row>
      <xdr:rowOff>74930</xdr:rowOff>
    </xdr:to>
    <xdr:sp macro="" textlink="">
      <xdr:nvSpPr>
        <xdr:cNvPr id="464" name="楕円 463"/>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59707</xdr:rowOff>
    </xdr:from>
    <xdr:ext cx="762000" cy="259045"/>
    <xdr:sp macro="" textlink="">
      <xdr:nvSpPr>
        <xdr:cNvPr id="465" name="テキスト ボックス 464"/>
        <xdr:cNvSpPr txBox="1"/>
      </xdr:nvSpPr>
      <xdr:spPr>
        <a:xfrm>
          <a:off x="14020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が類似団体と比較して高いため、経常収支比率の人件費分が高くなっているが、ほとんどの職員は複数の業務を兼務しているのが現状であり、これ以上の人員の削減は見込めない。今後は、定年退職を迎える職員が比較的多い割合にあることから、人件費は抑制され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39</xdr:row>
      <xdr:rowOff>152146</xdr:rowOff>
    </xdr:to>
    <xdr:cxnSp macro="">
      <xdr:nvCxnSpPr>
        <xdr:cNvPr id="64" name="直線コネクタ 63"/>
        <xdr:cNvCxnSpPr/>
      </xdr:nvCxnSpPr>
      <xdr:spPr>
        <a:xfrm flipV="1">
          <a:off x="3987800" y="658266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152146</xdr:rowOff>
    </xdr:from>
    <xdr:to>
      <xdr:col>19</xdr:col>
      <xdr:colOff>187325</xdr:colOff>
      <xdr:row>40</xdr:row>
      <xdr:rowOff>53848</xdr:rowOff>
    </xdr:to>
    <xdr:cxnSp macro="">
      <xdr:nvCxnSpPr>
        <xdr:cNvPr id="67" name="直線コネクタ 66"/>
        <xdr:cNvCxnSpPr/>
      </xdr:nvCxnSpPr>
      <xdr:spPr>
        <a:xfrm flipV="1">
          <a:off x="3098800" y="68386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53848</xdr:rowOff>
    </xdr:from>
    <xdr:to>
      <xdr:col>15</xdr:col>
      <xdr:colOff>98425</xdr:colOff>
      <xdr:row>40</xdr:row>
      <xdr:rowOff>140716</xdr:rowOff>
    </xdr:to>
    <xdr:cxnSp macro="">
      <xdr:nvCxnSpPr>
        <xdr:cNvPr id="70" name="直線コネクタ 69"/>
        <xdr:cNvCxnSpPr/>
      </xdr:nvCxnSpPr>
      <xdr:spPr>
        <a:xfrm flipV="1">
          <a:off x="2209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53848</xdr:rowOff>
    </xdr:from>
    <xdr:to>
      <xdr:col>11</xdr:col>
      <xdr:colOff>9525</xdr:colOff>
      <xdr:row>40</xdr:row>
      <xdr:rowOff>140716</xdr:rowOff>
    </xdr:to>
    <xdr:cxnSp macro="">
      <xdr:nvCxnSpPr>
        <xdr:cNvPr id="73" name="直線コネクタ 72"/>
        <xdr:cNvCxnSpPr/>
      </xdr:nvCxnSpPr>
      <xdr:spPr>
        <a:xfrm>
          <a:off x="1320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101346</xdr:rowOff>
    </xdr:from>
    <xdr:to>
      <xdr:col>20</xdr:col>
      <xdr:colOff>38100</xdr:colOff>
      <xdr:row>40</xdr:row>
      <xdr:rowOff>31496</xdr:rowOff>
    </xdr:to>
    <xdr:sp macro="" textlink="">
      <xdr:nvSpPr>
        <xdr:cNvPr id="85" name="楕円 84"/>
        <xdr:cNvSpPr/>
      </xdr:nvSpPr>
      <xdr:spPr>
        <a:xfrm>
          <a:off x="3937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16273</xdr:rowOff>
    </xdr:from>
    <xdr:ext cx="736600" cy="259045"/>
    <xdr:sp macro="" textlink="">
      <xdr:nvSpPr>
        <xdr:cNvPr id="86" name="テキスト ボックス 85"/>
        <xdr:cNvSpPr txBox="1"/>
      </xdr:nvSpPr>
      <xdr:spPr>
        <a:xfrm>
          <a:off x="3606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xdr:rowOff>
    </xdr:from>
    <xdr:to>
      <xdr:col>15</xdr:col>
      <xdr:colOff>149225</xdr:colOff>
      <xdr:row>40</xdr:row>
      <xdr:rowOff>104648</xdr:rowOff>
    </xdr:to>
    <xdr:sp macro="" textlink="">
      <xdr:nvSpPr>
        <xdr:cNvPr id="87" name="楕円 86"/>
        <xdr:cNvSpPr/>
      </xdr:nvSpPr>
      <xdr:spPr>
        <a:xfrm>
          <a:off x="3048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89425</xdr:rowOff>
    </xdr:from>
    <xdr:ext cx="762000" cy="259045"/>
    <xdr:sp macro="" textlink="">
      <xdr:nvSpPr>
        <xdr:cNvPr id="88" name="テキスト ボックス 87"/>
        <xdr:cNvSpPr txBox="1"/>
      </xdr:nvSpPr>
      <xdr:spPr>
        <a:xfrm>
          <a:off x="2717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89916</xdr:rowOff>
    </xdr:from>
    <xdr:to>
      <xdr:col>11</xdr:col>
      <xdr:colOff>60325</xdr:colOff>
      <xdr:row>41</xdr:row>
      <xdr:rowOff>20066</xdr:rowOff>
    </xdr:to>
    <xdr:sp macro="" textlink="">
      <xdr:nvSpPr>
        <xdr:cNvPr id="89" name="楕円 88"/>
        <xdr:cNvSpPr/>
      </xdr:nvSpPr>
      <xdr:spPr>
        <a:xfrm>
          <a:off x="2159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4843</xdr:rowOff>
    </xdr:from>
    <xdr:ext cx="762000" cy="259045"/>
    <xdr:sp macro="" textlink="">
      <xdr:nvSpPr>
        <xdr:cNvPr id="90" name="テキスト ボックス 89"/>
        <xdr:cNvSpPr txBox="1"/>
      </xdr:nvSpPr>
      <xdr:spPr>
        <a:xfrm>
          <a:off x="1828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xdr:rowOff>
    </xdr:from>
    <xdr:to>
      <xdr:col>6</xdr:col>
      <xdr:colOff>171450</xdr:colOff>
      <xdr:row>40</xdr:row>
      <xdr:rowOff>104648</xdr:rowOff>
    </xdr:to>
    <xdr:sp macro="" textlink="">
      <xdr:nvSpPr>
        <xdr:cNvPr id="91" name="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平均を若干下回っている</a:t>
          </a:r>
          <a:r>
            <a:rPr kumimoji="1" lang="ja-JP" altLang="ja-JP" sz="1100">
              <a:solidFill>
                <a:schemeClr val="dk1"/>
              </a:solidFill>
              <a:effectLst/>
              <a:latin typeface="+mn-lt"/>
              <a:ea typeface="+mn-ea"/>
              <a:cs typeface="+mn-cs"/>
            </a:rPr>
            <a:t>が、極小規模自治体であるがゆえに民間委託の受け皿もなく、行政コストが増大していることが要因であることから、今後も引き続き極力物件費の抑制に努め歳出削減に努める。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17</xdr:row>
      <xdr:rowOff>50256</xdr:rowOff>
    </xdr:to>
    <xdr:cxnSp macro="">
      <xdr:nvCxnSpPr>
        <xdr:cNvPr id="127" name="直線コネクタ 126"/>
        <xdr:cNvCxnSpPr/>
      </xdr:nvCxnSpPr>
      <xdr:spPr>
        <a:xfrm flipV="1">
          <a:off x="15671800" y="279508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17599</xdr:rowOff>
    </xdr:from>
    <xdr:to>
      <xdr:col>78</xdr:col>
      <xdr:colOff>69850</xdr:colOff>
      <xdr:row>17</xdr:row>
      <xdr:rowOff>50256</xdr:rowOff>
    </xdr:to>
    <xdr:cxnSp macro="">
      <xdr:nvCxnSpPr>
        <xdr:cNvPr id="130" name="直線コネクタ 129"/>
        <xdr:cNvCxnSpPr/>
      </xdr:nvCxnSpPr>
      <xdr:spPr>
        <a:xfrm>
          <a:off x="14782800" y="2932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17599</xdr:rowOff>
    </xdr:to>
    <xdr:cxnSp macro="">
      <xdr:nvCxnSpPr>
        <xdr:cNvPr id="133" name="直線コネクタ 132"/>
        <xdr:cNvCxnSpPr/>
      </xdr:nvCxnSpPr>
      <xdr:spPr>
        <a:xfrm>
          <a:off x="13893800" y="2893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123734</xdr:rowOff>
    </xdr:from>
    <xdr:to>
      <xdr:col>69</xdr:col>
      <xdr:colOff>92075</xdr:colOff>
      <xdr:row>16</xdr:row>
      <xdr:rowOff>149860</xdr:rowOff>
    </xdr:to>
    <xdr:cxnSp macro="">
      <xdr:nvCxnSpPr>
        <xdr:cNvPr id="136" name="直線コネクタ 135"/>
        <xdr:cNvCxnSpPr/>
      </xdr:nvCxnSpPr>
      <xdr:spPr>
        <a:xfrm>
          <a:off x="13004800" y="2866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xdr:rowOff>
    </xdr:from>
    <xdr:to>
      <xdr:col>82</xdr:col>
      <xdr:colOff>158750</xdr:colOff>
      <xdr:row>16</xdr:row>
      <xdr:rowOff>102688</xdr:rowOff>
    </xdr:to>
    <xdr:sp macro="" textlink="">
      <xdr:nvSpPr>
        <xdr:cNvPr id="146" name="楕円 145"/>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17615</xdr:rowOff>
    </xdr:from>
    <xdr:ext cx="762000" cy="259045"/>
    <xdr:sp macro="" textlink="">
      <xdr:nvSpPr>
        <xdr:cNvPr id="147" name="物件費該当値テキスト"/>
        <xdr:cNvSpPr txBox="1"/>
      </xdr:nvSpPr>
      <xdr:spPr>
        <a:xfrm>
          <a:off x="16598900" y="25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170906</xdr:rowOff>
    </xdr:from>
    <xdr:to>
      <xdr:col>78</xdr:col>
      <xdr:colOff>120650</xdr:colOff>
      <xdr:row>17</xdr:row>
      <xdr:rowOff>101056</xdr:rowOff>
    </xdr:to>
    <xdr:sp macro="" textlink="">
      <xdr:nvSpPr>
        <xdr:cNvPr id="148" name="楕円 147"/>
        <xdr:cNvSpPr/>
      </xdr:nvSpPr>
      <xdr:spPr>
        <a:xfrm>
          <a:off x="15621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85833</xdr:rowOff>
    </xdr:from>
    <xdr:ext cx="736600" cy="259045"/>
    <xdr:sp macro="" textlink="">
      <xdr:nvSpPr>
        <xdr:cNvPr id="149" name="テキスト ボックス 148"/>
        <xdr:cNvSpPr txBox="1"/>
      </xdr:nvSpPr>
      <xdr:spPr>
        <a:xfrm>
          <a:off x="15290800" y="300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138249</xdr:rowOff>
    </xdr:from>
    <xdr:to>
      <xdr:col>74</xdr:col>
      <xdr:colOff>31750</xdr:colOff>
      <xdr:row>17</xdr:row>
      <xdr:rowOff>68399</xdr:rowOff>
    </xdr:to>
    <xdr:sp macro="" textlink="">
      <xdr:nvSpPr>
        <xdr:cNvPr id="150" name="楕円 149"/>
        <xdr:cNvSpPr/>
      </xdr:nvSpPr>
      <xdr:spPr>
        <a:xfrm>
          <a:off x="14732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53176</xdr:rowOff>
    </xdr:from>
    <xdr:ext cx="762000" cy="259045"/>
    <xdr:sp macro="" textlink="">
      <xdr:nvSpPr>
        <xdr:cNvPr id="151" name="テキスト ボックス 150"/>
        <xdr:cNvSpPr txBox="1"/>
      </xdr:nvSpPr>
      <xdr:spPr>
        <a:xfrm>
          <a:off x="14401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72934</xdr:rowOff>
    </xdr:from>
    <xdr:to>
      <xdr:col>65</xdr:col>
      <xdr:colOff>53975</xdr:colOff>
      <xdr:row>17</xdr:row>
      <xdr:rowOff>3084</xdr:rowOff>
    </xdr:to>
    <xdr:sp macro="" textlink="">
      <xdr:nvSpPr>
        <xdr:cNvPr id="154" name="楕円 153"/>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159311</xdr:rowOff>
    </xdr:from>
    <xdr:ext cx="762000" cy="259045"/>
    <xdr:sp macro="" textlink="">
      <xdr:nvSpPr>
        <xdr:cNvPr id="155" name="テキスト ボックス 154"/>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要因の一つとして、従来より住民の基本健診等の受診についての高い受診率（平成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年度受診率</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％）が挙げられ、今後も引き続き周知徹底し医療扶助の抑制を図っていく。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63500</xdr:rowOff>
    </xdr:to>
    <xdr:cxnSp macro="">
      <xdr:nvCxnSpPr>
        <xdr:cNvPr id="187" name="直線コネクタ 186"/>
        <xdr:cNvCxnSpPr/>
      </xdr:nvCxnSpPr>
      <xdr:spPr>
        <a:xfrm flipV="1">
          <a:off x="3987800" y="928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63500</xdr:rowOff>
    </xdr:to>
    <xdr:cxnSp macro="">
      <xdr:nvCxnSpPr>
        <xdr:cNvPr id="190" name="直線コネクタ 189"/>
        <xdr:cNvCxnSpPr/>
      </xdr:nvCxnSpPr>
      <xdr:spPr>
        <a:xfrm>
          <a:off x="3098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76200</xdr:rowOff>
    </xdr:to>
    <xdr:cxnSp macro="">
      <xdr:nvCxnSpPr>
        <xdr:cNvPr id="193" name="直線コネクタ 192"/>
        <xdr:cNvCxnSpPr/>
      </xdr:nvCxnSpPr>
      <xdr:spPr>
        <a:xfrm flipV="1">
          <a:off x="2209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55</xdr:row>
      <xdr:rowOff>19050</xdr:rowOff>
    </xdr:to>
    <xdr:cxnSp macro="">
      <xdr:nvCxnSpPr>
        <xdr:cNvPr id="196" name="直線コネクタ 195"/>
        <xdr:cNvCxnSpPr/>
      </xdr:nvCxnSpPr>
      <xdr:spPr>
        <a:xfrm flipV="1">
          <a:off x="1320800" y="933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6" name="楕円 205"/>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7"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8" name="楕円 207"/>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9" name="テキスト ボックス 208"/>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10" name="楕円 209"/>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11" name="テキスト ボックス 210"/>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2" name="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4" name="楕円 213"/>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152146</xdr:rowOff>
    </xdr:from>
    <xdr:to>
      <xdr:col>82</xdr:col>
      <xdr:colOff>107950</xdr:colOff>
      <xdr:row>54</xdr:row>
      <xdr:rowOff>113284</xdr:rowOff>
    </xdr:to>
    <xdr:cxnSp macro="">
      <xdr:nvCxnSpPr>
        <xdr:cNvPr id="245" name="直線コネクタ 244"/>
        <xdr:cNvCxnSpPr/>
      </xdr:nvCxnSpPr>
      <xdr:spPr>
        <a:xfrm flipV="1">
          <a:off x="15671800" y="92389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113284</xdr:rowOff>
    </xdr:from>
    <xdr:to>
      <xdr:col>78</xdr:col>
      <xdr:colOff>69850</xdr:colOff>
      <xdr:row>54</xdr:row>
      <xdr:rowOff>122428</xdr:rowOff>
    </xdr:to>
    <xdr:cxnSp macro="">
      <xdr:nvCxnSpPr>
        <xdr:cNvPr id="248" name="直線コネクタ 247"/>
        <xdr:cNvCxnSpPr/>
      </xdr:nvCxnSpPr>
      <xdr:spPr>
        <a:xfrm flipV="1">
          <a:off x="14782800" y="9371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122428</xdr:rowOff>
    </xdr:from>
    <xdr:to>
      <xdr:col>73</xdr:col>
      <xdr:colOff>180975</xdr:colOff>
      <xdr:row>54</xdr:row>
      <xdr:rowOff>122428</xdr:rowOff>
    </xdr:to>
    <xdr:cxnSp macro="">
      <xdr:nvCxnSpPr>
        <xdr:cNvPr id="251" name="直線コネクタ 250"/>
        <xdr:cNvCxnSpPr/>
      </xdr:nvCxnSpPr>
      <xdr:spPr>
        <a:xfrm>
          <a:off x="13893800" y="938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122428</xdr:rowOff>
    </xdr:from>
    <xdr:to>
      <xdr:col>69</xdr:col>
      <xdr:colOff>92075</xdr:colOff>
      <xdr:row>55</xdr:row>
      <xdr:rowOff>5842</xdr:rowOff>
    </xdr:to>
    <xdr:cxnSp macro="">
      <xdr:nvCxnSpPr>
        <xdr:cNvPr id="254" name="直線コネクタ 253"/>
        <xdr:cNvCxnSpPr/>
      </xdr:nvCxnSpPr>
      <xdr:spPr>
        <a:xfrm flipV="1">
          <a:off x="13004800" y="9380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101346</xdr:rowOff>
    </xdr:from>
    <xdr:to>
      <xdr:col>82</xdr:col>
      <xdr:colOff>158750</xdr:colOff>
      <xdr:row>54</xdr:row>
      <xdr:rowOff>31496</xdr:rowOff>
    </xdr:to>
    <xdr:sp macro="" textlink="">
      <xdr:nvSpPr>
        <xdr:cNvPr id="264" name="楕円 263"/>
        <xdr:cNvSpPr/>
      </xdr:nvSpPr>
      <xdr:spPr>
        <a:xfrm>
          <a:off x="164592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9923</xdr:rowOff>
    </xdr:from>
    <xdr:ext cx="762000" cy="259045"/>
    <xdr:sp macro="" textlink="">
      <xdr:nvSpPr>
        <xdr:cNvPr id="265" name="その他該当値テキスト"/>
        <xdr:cNvSpPr txBox="1"/>
      </xdr:nvSpPr>
      <xdr:spPr>
        <a:xfrm>
          <a:off x="16598900" y="90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62484</xdr:rowOff>
    </xdr:from>
    <xdr:to>
      <xdr:col>78</xdr:col>
      <xdr:colOff>120650</xdr:colOff>
      <xdr:row>54</xdr:row>
      <xdr:rowOff>164084</xdr:rowOff>
    </xdr:to>
    <xdr:sp macro="" textlink="">
      <xdr:nvSpPr>
        <xdr:cNvPr id="266" name="楕円 265"/>
        <xdr:cNvSpPr/>
      </xdr:nvSpPr>
      <xdr:spPr>
        <a:xfrm>
          <a:off x="15621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2811</xdr:rowOff>
    </xdr:from>
    <xdr:ext cx="736600" cy="259045"/>
    <xdr:sp macro="" textlink="">
      <xdr:nvSpPr>
        <xdr:cNvPr id="267" name="テキスト ボックス 266"/>
        <xdr:cNvSpPr txBox="1"/>
      </xdr:nvSpPr>
      <xdr:spPr>
        <a:xfrm>
          <a:off x="15290800" y="908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71628</xdr:rowOff>
    </xdr:from>
    <xdr:to>
      <xdr:col>74</xdr:col>
      <xdr:colOff>31750</xdr:colOff>
      <xdr:row>55</xdr:row>
      <xdr:rowOff>1778</xdr:rowOff>
    </xdr:to>
    <xdr:sp macro="" textlink="">
      <xdr:nvSpPr>
        <xdr:cNvPr id="268" name="楕円 267"/>
        <xdr:cNvSpPr/>
      </xdr:nvSpPr>
      <xdr:spPr>
        <a:xfrm>
          <a:off x="14732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11955</xdr:rowOff>
    </xdr:from>
    <xdr:ext cx="762000" cy="259045"/>
    <xdr:sp macro="" textlink="">
      <xdr:nvSpPr>
        <xdr:cNvPr id="269" name="テキスト ボックス 268"/>
        <xdr:cNvSpPr txBox="1"/>
      </xdr:nvSpPr>
      <xdr:spPr>
        <a:xfrm>
          <a:off x="14401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71628</xdr:rowOff>
    </xdr:from>
    <xdr:to>
      <xdr:col>69</xdr:col>
      <xdr:colOff>142875</xdr:colOff>
      <xdr:row>55</xdr:row>
      <xdr:rowOff>1778</xdr:rowOff>
    </xdr:to>
    <xdr:sp macro="" textlink="">
      <xdr:nvSpPr>
        <xdr:cNvPr id="270" name="楕円 269"/>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11955</xdr:rowOff>
    </xdr:from>
    <xdr:ext cx="762000" cy="259045"/>
    <xdr:sp macro="" textlink="">
      <xdr:nvSpPr>
        <xdr:cNvPr id="271" name="テキスト ボックス 270"/>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126492</xdr:rowOff>
    </xdr:from>
    <xdr:to>
      <xdr:col>65</xdr:col>
      <xdr:colOff>53975</xdr:colOff>
      <xdr:row>55</xdr:row>
      <xdr:rowOff>56642</xdr:rowOff>
    </xdr:to>
    <xdr:sp macro="" textlink="">
      <xdr:nvSpPr>
        <xdr:cNvPr id="272" name="楕円 271"/>
        <xdr:cNvSpPr/>
      </xdr:nvSpPr>
      <xdr:spPr>
        <a:xfrm>
          <a:off x="12954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66819</xdr:rowOff>
    </xdr:from>
    <xdr:ext cx="762000" cy="259045"/>
    <xdr:sp macro="" textlink="">
      <xdr:nvSpPr>
        <xdr:cNvPr id="273" name="テキスト ボックス 272"/>
        <xdr:cNvSpPr txBox="1"/>
      </xdr:nvSpPr>
      <xdr:spPr>
        <a:xfrm>
          <a:off x="12623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ポイント下回ってはいる</a:t>
          </a:r>
          <a:r>
            <a:rPr kumimoji="1" lang="ja-JP" altLang="ja-JP" sz="1100">
              <a:solidFill>
                <a:schemeClr val="dk1"/>
              </a:solidFill>
              <a:effectLst/>
              <a:latin typeface="+mn-lt"/>
              <a:ea typeface="+mn-ea"/>
              <a:cs typeface="+mn-cs"/>
            </a:rPr>
            <a:t>が、離島であり単独での事業が困難な離島航路、病院、消防等、一部事務組合に負担金として支出する割合が約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％と極めて多い。</a:t>
          </a:r>
          <a:endParaRPr lang="ja-JP" altLang="ja-JP" sz="1400">
            <a:effectLst/>
          </a:endParaRPr>
        </a:p>
        <a:p>
          <a:r>
            <a:rPr kumimoji="1" lang="ja-JP" altLang="ja-JP" sz="1100">
              <a:solidFill>
                <a:schemeClr val="dk1"/>
              </a:solidFill>
              <a:effectLst/>
              <a:latin typeface="+mn-lt"/>
              <a:ea typeface="+mn-ea"/>
              <a:cs typeface="+mn-cs"/>
            </a:rPr>
            <a:t>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163576</xdr:rowOff>
    </xdr:to>
    <xdr:cxnSp macro="">
      <xdr:nvCxnSpPr>
        <xdr:cNvPr id="303" name="直線コネクタ 302"/>
        <xdr:cNvCxnSpPr/>
      </xdr:nvCxnSpPr>
      <xdr:spPr>
        <a:xfrm flipV="1">
          <a:off x="15671800" y="62031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06" name="直線コネクタ 305"/>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46990</xdr:rowOff>
    </xdr:to>
    <xdr:cxnSp macro="">
      <xdr:nvCxnSpPr>
        <xdr:cNvPr id="309" name="直線コネクタ 308"/>
        <xdr:cNvCxnSpPr/>
      </xdr:nvCxnSpPr>
      <xdr:spPr>
        <a:xfrm flipV="1">
          <a:off x="13893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46990</xdr:rowOff>
    </xdr:to>
    <xdr:cxnSp macro="">
      <xdr:nvCxnSpPr>
        <xdr:cNvPr id="312" name="直線コネクタ 311"/>
        <xdr:cNvCxnSpPr/>
      </xdr:nvCxnSpPr>
      <xdr:spPr>
        <a:xfrm>
          <a:off x="13004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2" name="楕円 321"/>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3"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4" name="楕円 32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5" name="テキスト ボックス 32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8" name="楕円 327"/>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9" name="テキスト ボックス 328"/>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0" name="楕円 32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1" name="テキスト ボックス 33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年度過疎対策事業債の定住住宅建設事業や</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年度辺地対策事業債の</a:t>
          </a:r>
          <a:r>
            <a:rPr kumimoji="1" lang="ja-JP" altLang="ja-JP" sz="1100">
              <a:solidFill>
                <a:schemeClr val="dk1"/>
              </a:solidFill>
              <a:effectLst/>
              <a:latin typeface="+mn-lt"/>
              <a:ea typeface="+mn-ea"/>
              <a:cs typeface="+mn-cs"/>
            </a:rPr>
            <a:t>情報通信整備事業等の大型建設事業の償還が始まることにより増加し、類似団体</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今後も大型建設事業の償還が続くことから、公債費の増加が見込まれるため、引き続き、計画的な事業実施、繰上償還や交付税参入に有利な地方債の活用を図り比率の抑制に努める。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79</xdr:row>
      <xdr:rowOff>24130</xdr:rowOff>
    </xdr:to>
    <xdr:cxnSp macro="">
      <xdr:nvCxnSpPr>
        <xdr:cNvPr id="363" name="直線コネクタ 362"/>
        <xdr:cNvCxnSpPr/>
      </xdr:nvCxnSpPr>
      <xdr:spPr>
        <a:xfrm>
          <a:off x="3987800" y="1336293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161289</xdr:rowOff>
    </xdr:to>
    <xdr:cxnSp macro="">
      <xdr:nvCxnSpPr>
        <xdr:cNvPr id="366" name="直線コネクタ 365"/>
        <xdr:cNvCxnSpPr/>
      </xdr:nvCxnSpPr>
      <xdr:spPr>
        <a:xfrm>
          <a:off x="3098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43180</xdr:rowOff>
    </xdr:to>
    <xdr:cxnSp macro="">
      <xdr:nvCxnSpPr>
        <xdr:cNvPr id="369" name="直線コネクタ 368"/>
        <xdr:cNvCxnSpPr/>
      </xdr:nvCxnSpPr>
      <xdr:spPr>
        <a:xfrm flipV="1">
          <a:off x="2209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58420</xdr:rowOff>
    </xdr:to>
    <xdr:cxnSp macro="">
      <xdr:nvCxnSpPr>
        <xdr:cNvPr id="372" name="直線コネクタ 371"/>
        <xdr:cNvCxnSpPr/>
      </xdr:nvCxnSpPr>
      <xdr:spPr>
        <a:xfrm flipV="1">
          <a:off x="1320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2" name="楕円 381"/>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3"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4" name="楕円 38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5" name="テキスト ボックス 38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6" name="楕円 38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7" name="テキスト ボックス 38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88" name="楕円 38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89" name="テキスト ボックス 388"/>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0" name="楕円 389"/>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1" name="テキスト ボックス 390"/>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公債費以外については、前述のとおりごく小規模自治体であるが故に、職員数割合の関係による人件費、物件費への影響が多くなる傾向である。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ja-JP" sz="1100" b="0">
              <a:solidFill>
                <a:schemeClr val="dk1"/>
              </a:solidFill>
              <a:effectLst/>
              <a:latin typeface="+mn-lt"/>
              <a:ea typeface="+mn-ea"/>
              <a:cs typeface="+mn-cs"/>
            </a:rPr>
            <a:t>引き続き人件費、物件費等の抑制を図っていく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78</xdr:row>
      <xdr:rowOff>107406</xdr:rowOff>
    </xdr:to>
    <xdr:cxnSp macro="">
      <xdr:nvCxnSpPr>
        <xdr:cNvPr id="426" name="直線コネクタ 425"/>
        <xdr:cNvCxnSpPr/>
      </xdr:nvCxnSpPr>
      <xdr:spPr>
        <a:xfrm flipV="1">
          <a:off x="15671800" y="13013508"/>
          <a:ext cx="8382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107406</xdr:rowOff>
    </xdr:from>
    <xdr:to>
      <xdr:col>78</xdr:col>
      <xdr:colOff>69850</xdr:colOff>
      <xdr:row>78</xdr:row>
      <xdr:rowOff>113937</xdr:rowOff>
    </xdr:to>
    <xdr:cxnSp macro="">
      <xdr:nvCxnSpPr>
        <xdr:cNvPr id="429" name="直線コネクタ 428"/>
        <xdr:cNvCxnSpPr/>
      </xdr:nvCxnSpPr>
      <xdr:spPr>
        <a:xfrm flipV="1">
          <a:off x="14782800" y="13480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113937</xdr:rowOff>
    </xdr:from>
    <xdr:to>
      <xdr:col>73</xdr:col>
      <xdr:colOff>180975</xdr:colOff>
      <xdr:row>79</xdr:row>
      <xdr:rowOff>63319</xdr:rowOff>
    </xdr:to>
    <xdr:cxnSp macro="">
      <xdr:nvCxnSpPr>
        <xdr:cNvPr id="432" name="直線コネクタ 431"/>
        <xdr:cNvCxnSpPr/>
      </xdr:nvCxnSpPr>
      <xdr:spPr>
        <a:xfrm flipV="1">
          <a:off x="13893800" y="1348703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20864</xdr:rowOff>
    </xdr:from>
    <xdr:to>
      <xdr:col>69</xdr:col>
      <xdr:colOff>92075</xdr:colOff>
      <xdr:row>79</xdr:row>
      <xdr:rowOff>63319</xdr:rowOff>
    </xdr:to>
    <xdr:cxnSp macro="">
      <xdr:nvCxnSpPr>
        <xdr:cNvPr id="435" name="直線コネクタ 434"/>
        <xdr:cNvCxnSpPr/>
      </xdr:nvCxnSpPr>
      <xdr:spPr>
        <a:xfrm>
          <a:off x="13004800" y="135654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103959</xdr:rowOff>
    </xdr:from>
    <xdr:to>
      <xdr:col>82</xdr:col>
      <xdr:colOff>158750</xdr:colOff>
      <xdr:row>76</xdr:row>
      <xdr:rowOff>34110</xdr:rowOff>
    </xdr:to>
    <xdr:sp macro="" textlink="">
      <xdr:nvSpPr>
        <xdr:cNvPr id="445" name="楕円 444"/>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120486</xdr:rowOff>
    </xdr:from>
    <xdr:ext cx="762000" cy="259045"/>
    <xdr:sp macro="" textlink="">
      <xdr:nvSpPr>
        <xdr:cNvPr id="446" name="公債費以外該当値テキスト"/>
        <xdr:cNvSpPr txBox="1"/>
      </xdr:nvSpPr>
      <xdr:spPr>
        <a:xfrm>
          <a:off x="16598900" y="12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56606</xdr:rowOff>
    </xdr:from>
    <xdr:to>
      <xdr:col>78</xdr:col>
      <xdr:colOff>120650</xdr:colOff>
      <xdr:row>78</xdr:row>
      <xdr:rowOff>158206</xdr:rowOff>
    </xdr:to>
    <xdr:sp macro="" textlink="">
      <xdr:nvSpPr>
        <xdr:cNvPr id="447" name="楕円 446"/>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142983</xdr:rowOff>
    </xdr:from>
    <xdr:ext cx="736600" cy="259045"/>
    <xdr:sp macro="" textlink="">
      <xdr:nvSpPr>
        <xdr:cNvPr id="448" name="テキスト ボックス 447"/>
        <xdr:cNvSpPr txBox="1"/>
      </xdr:nvSpPr>
      <xdr:spPr>
        <a:xfrm>
          <a:off x="15290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9" name="楕円 448"/>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50" name="テキスト ボックス 449"/>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12519</xdr:rowOff>
    </xdr:from>
    <xdr:to>
      <xdr:col>69</xdr:col>
      <xdr:colOff>142875</xdr:colOff>
      <xdr:row>79</xdr:row>
      <xdr:rowOff>114119</xdr:rowOff>
    </xdr:to>
    <xdr:sp macro="" textlink="">
      <xdr:nvSpPr>
        <xdr:cNvPr id="451" name="楕円 450"/>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98896</xdr:rowOff>
    </xdr:from>
    <xdr:ext cx="762000" cy="259045"/>
    <xdr:sp macro="" textlink="">
      <xdr:nvSpPr>
        <xdr:cNvPr id="452" name="テキスト ボックス 451"/>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53" name="楕円 452"/>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4" name="テキスト ボックス 453"/>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27506</xdr:rowOff>
    </xdr:from>
    <xdr:to>
      <xdr:col>29</xdr:col>
      <xdr:colOff>127000</xdr:colOff>
      <xdr:row>14</xdr:row>
      <xdr:rowOff>67250</xdr:rowOff>
    </xdr:to>
    <xdr:cxnSp macro="">
      <xdr:nvCxnSpPr>
        <xdr:cNvPr id="49" name="直線コネクタ 48"/>
        <xdr:cNvCxnSpPr/>
      </xdr:nvCxnSpPr>
      <xdr:spPr bwMode="auto">
        <a:xfrm>
          <a:off x="5003800" y="2475431"/>
          <a:ext cx="6477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27506</xdr:rowOff>
    </xdr:from>
    <xdr:to>
      <xdr:col>26</xdr:col>
      <xdr:colOff>50800</xdr:colOff>
      <xdr:row>14</xdr:row>
      <xdr:rowOff>56675</xdr:rowOff>
    </xdr:to>
    <xdr:cxnSp macro="">
      <xdr:nvCxnSpPr>
        <xdr:cNvPr id="52" name="直線コネクタ 51"/>
        <xdr:cNvCxnSpPr/>
      </xdr:nvCxnSpPr>
      <xdr:spPr bwMode="auto">
        <a:xfrm flipV="1">
          <a:off x="4305300" y="2475431"/>
          <a:ext cx="6985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27492</xdr:rowOff>
    </xdr:from>
    <xdr:to>
      <xdr:col>22</xdr:col>
      <xdr:colOff>114300</xdr:colOff>
      <xdr:row>14</xdr:row>
      <xdr:rowOff>56675</xdr:rowOff>
    </xdr:to>
    <xdr:cxnSp macro="">
      <xdr:nvCxnSpPr>
        <xdr:cNvPr id="55" name="直線コネクタ 54"/>
        <xdr:cNvCxnSpPr/>
      </xdr:nvCxnSpPr>
      <xdr:spPr bwMode="auto">
        <a:xfrm>
          <a:off x="3606800" y="2475417"/>
          <a:ext cx="698500" cy="2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27492</xdr:rowOff>
    </xdr:from>
    <xdr:to>
      <xdr:col>18</xdr:col>
      <xdr:colOff>177800</xdr:colOff>
      <xdr:row>14</xdr:row>
      <xdr:rowOff>62571</xdr:rowOff>
    </xdr:to>
    <xdr:cxnSp macro="">
      <xdr:nvCxnSpPr>
        <xdr:cNvPr id="58" name="直線コネクタ 57"/>
        <xdr:cNvCxnSpPr/>
      </xdr:nvCxnSpPr>
      <xdr:spPr bwMode="auto">
        <a:xfrm flipV="1">
          <a:off x="2908300" y="2475417"/>
          <a:ext cx="698500" cy="3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16450</xdr:rowOff>
    </xdr:from>
    <xdr:to>
      <xdr:col>29</xdr:col>
      <xdr:colOff>177800</xdr:colOff>
      <xdr:row>14</xdr:row>
      <xdr:rowOff>118050</xdr:rowOff>
    </xdr:to>
    <xdr:sp macro="" textlink="">
      <xdr:nvSpPr>
        <xdr:cNvPr id="68" name="楕円 67"/>
        <xdr:cNvSpPr/>
      </xdr:nvSpPr>
      <xdr:spPr bwMode="auto">
        <a:xfrm>
          <a:off x="5600700" y="24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32977</xdr:rowOff>
    </xdr:from>
    <xdr:ext cx="762000" cy="259045"/>
    <xdr:sp macro="" textlink="">
      <xdr:nvSpPr>
        <xdr:cNvPr id="69" name="人口1人当たり決算額の推移該当値テキスト130"/>
        <xdr:cNvSpPr txBox="1"/>
      </xdr:nvSpPr>
      <xdr:spPr>
        <a:xfrm>
          <a:off x="5740400" y="23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148156</xdr:rowOff>
    </xdr:from>
    <xdr:to>
      <xdr:col>26</xdr:col>
      <xdr:colOff>101600</xdr:colOff>
      <xdr:row>14</xdr:row>
      <xdr:rowOff>78306</xdr:rowOff>
    </xdr:to>
    <xdr:sp macro="" textlink="">
      <xdr:nvSpPr>
        <xdr:cNvPr id="70" name="楕円 69"/>
        <xdr:cNvSpPr/>
      </xdr:nvSpPr>
      <xdr:spPr bwMode="auto">
        <a:xfrm>
          <a:off x="4953000" y="24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88483</xdr:rowOff>
    </xdr:from>
    <xdr:ext cx="736600" cy="259045"/>
    <xdr:sp macro="" textlink="">
      <xdr:nvSpPr>
        <xdr:cNvPr id="71" name="テキスト ボックス 70"/>
        <xdr:cNvSpPr txBox="1"/>
      </xdr:nvSpPr>
      <xdr:spPr>
        <a:xfrm>
          <a:off x="4622800" y="219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5875</xdr:rowOff>
    </xdr:from>
    <xdr:to>
      <xdr:col>22</xdr:col>
      <xdr:colOff>165100</xdr:colOff>
      <xdr:row>14</xdr:row>
      <xdr:rowOff>107475</xdr:rowOff>
    </xdr:to>
    <xdr:sp macro="" textlink="">
      <xdr:nvSpPr>
        <xdr:cNvPr id="72" name="楕円 71"/>
        <xdr:cNvSpPr/>
      </xdr:nvSpPr>
      <xdr:spPr bwMode="auto">
        <a:xfrm>
          <a:off x="4254500" y="245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117652</xdr:rowOff>
    </xdr:from>
    <xdr:ext cx="762000" cy="259045"/>
    <xdr:sp macro="" textlink="">
      <xdr:nvSpPr>
        <xdr:cNvPr id="73" name="テキスト ボックス 72"/>
        <xdr:cNvSpPr txBox="1"/>
      </xdr:nvSpPr>
      <xdr:spPr>
        <a:xfrm>
          <a:off x="3924300" y="22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148142</xdr:rowOff>
    </xdr:from>
    <xdr:to>
      <xdr:col>19</xdr:col>
      <xdr:colOff>38100</xdr:colOff>
      <xdr:row>14</xdr:row>
      <xdr:rowOff>78292</xdr:rowOff>
    </xdr:to>
    <xdr:sp macro="" textlink="">
      <xdr:nvSpPr>
        <xdr:cNvPr id="74" name="楕円 73"/>
        <xdr:cNvSpPr/>
      </xdr:nvSpPr>
      <xdr:spPr bwMode="auto">
        <a:xfrm>
          <a:off x="3556000" y="242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88469</xdr:rowOff>
    </xdr:from>
    <xdr:ext cx="762000" cy="259045"/>
    <xdr:sp macro="" textlink="">
      <xdr:nvSpPr>
        <xdr:cNvPr id="75" name="テキスト ボックス 74"/>
        <xdr:cNvSpPr txBox="1"/>
      </xdr:nvSpPr>
      <xdr:spPr>
        <a:xfrm>
          <a:off x="3225800" y="21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11771</xdr:rowOff>
    </xdr:from>
    <xdr:to>
      <xdr:col>15</xdr:col>
      <xdr:colOff>101600</xdr:colOff>
      <xdr:row>14</xdr:row>
      <xdr:rowOff>113371</xdr:rowOff>
    </xdr:to>
    <xdr:sp macro="" textlink="">
      <xdr:nvSpPr>
        <xdr:cNvPr id="76" name="楕円 75"/>
        <xdr:cNvSpPr/>
      </xdr:nvSpPr>
      <xdr:spPr bwMode="auto">
        <a:xfrm>
          <a:off x="2857500" y="245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123548</xdr:rowOff>
    </xdr:from>
    <xdr:ext cx="762000" cy="259045"/>
    <xdr:sp macro="" textlink="">
      <xdr:nvSpPr>
        <xdr:cNvPr id="77" name="テキスト ボックス 76"/>
        <xdr:cNvSpPr txBox="1"/>
      </xdr:nvSpPr>
      <xdr:spPr>
        <a:xfrm>
          <a:off x="2527300" y="22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99486</xdr:rowOff>
    </xdr:from>
    <xdr:to>
      <xdr:col>29</xdr:col>
      <xdr:colOff>127000</xdr:colOff>
      <xdr:row>34</xdr:row>
      <xdr:rowOff>251075</xdr:rowOff>
    </xdr:to>
    <xdr:cxnSp macro="">
      <xdr:nvCxnSpPr>
        <xdr:cNvPr id="108" name="直線コネクタ 107"/>
        <xdr:cNvCxnSpPr/>
      </xdr:nvCxnSpPr>
      <xdr:spPr bwMode="auto">
        <a:xfrm flipV="1">
          <a:off x="5003800" y="6366936"/>
          <a:ext cx="647700" cy="15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232942</xdr:rowOff>
    </xdr:from>
    <xdr:to>
      <xdr:col>26</xdr:col>
      <xdr:colOff>50800</xdr:colOff>
      <xdr:row>34</xdr:row>
      <xdr:rowOff>251075</xdr:rowOff>
    </xdr:to>
    <xdr:cxnSp macro="">
      <xdr:nvCxnSpPr>
        <xdr:cNvPr id="111" name="直線コネクタ 110"/>
        <xdr:cNvCxnSpPr/>
      </xdr:nvCxnSpPr>
      <xdr:spPr bwMode="auto">
        <a:xfrm>
          <a:off x="4305300" y="6500392"/>
          <a:ext cx="698500" cy="1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204934</xdr:rowOff>
    </xdr:from>
    <xdr:to>
      <xdr:col>22</xdr:col>
      <xdr:colOff>114300</xdr:colOff>
      <xdr:row>34</xdr:row>
      <xdr:rowOff>232942</xdr:rowOff>
    </xdr:to>
    <xdr:cxnSp macro="">
      <xdr:nvCxnSpPr>
        <xdr:cNvPr id="114" name="直線コネクタ 113"/>
        <xdr:cNvCxnSpPr/>
      </xdr:nvCxnSpPr>
      <xdr:spPr bwMode="auto">
        <a:xfrm>
          <a:off x="3606800" y="6472384"/>
          <a:ext cx="698500" cy="2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151145</xdr:rowOff>
    </xdr:from>
    <xdr:to>
      <xdr:col>18</xdr:col>
      <xdr:colOff>177800</xdr:colOff>
      <xdr:row>34</xdr:row>
      <xdr:rowOff>204934</xdr:rowOff>
    </xdr:to>
    <xdr:cxnSp macro="">
      <xdr:nvCxnSpPr>
        <xdr:cNvPr id="117" name="直線コネクタ 116"/>
        <xdr:cNvCxnSpPr/>
      </xdr:nvCxnSpPr>
      <xdr:spPr bwMode="auto">
        <a:xfrm>
          <a:off x="2908300" y="6418595"/>
          <a:ext cx="698500" cy="5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48686</xdr:rowOff>
    </xdr:from>
    <xdr:to>
      <xdr:col>29</xdr:col>
      <xdr:colOff>177800</xdr:colOff>
      <xdr:row>34</xdr:row>
      <xdr:rowOff>150286</xdr:rowOff>
    </xdr:to>
    <xdr:sp macro="" textlink="">
      <xdr:nvSpPr>
        <xdr:cNvPr id="127" name="楕円 126"/>
        <xdr:cNvSpPr/>
      </xdr:nvSpPr>
      <xdr:spPr bwMode="auto">
        <a:xfrm>
          <a:off x="5600700" y="63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236663</xdr:rowOff>
    </xdr:from>
    <xdr:ext cx="762000" cy="259045"/>
    <xdr:sp macro="" textlink="">
      <xdr:nvSpPr>
        <xdr:cNvPr id="128" name="人口1人当たり決算額の推移該当値テキスト445"/>
        <xdr:cNvSpPr txBox="1"/>
      </xdr:nvSpPr>
      <xdr:spPr>
        <a:xfrm>
          <a:off x="5740400" y="61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200275</xdr:rowOff>
    </xdr:from>
    <xdr:to>
      <xdr:col>26</xdr:col>
      <xdr:colOff>101600</xdr:colOff>
      <xdr:row>34</xdr:row>
      <xdr:rowOff>301875</xdr:rowOff>
    </xdr:to>
    <xdr:sp macro="" textlink="">
      <xdr:nvSpPr>
        <xdr:cNvPr id="129" name="楕円 128"/>
        <xdr:cNvSpPr/>
      </xdr:nvSpPr>
      <xdr:spPr bwMode="auto">
        <a:xfrm>
          <a:off x="4953000" y="646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312052</xdr:rowOff>
    </xdr:from>
    <xdr:ext cx="736600" cy="259045"/>
    <xdr:sp macro="" textlink="">
      <xdr:nvSpPr>
        <xdr:cNvPr id="130" name="テキスト ボックス 129"/>
        <xdr:cNvSpPr txBox="1"/>
      </xdr:nvSpPr>
      <xdr:spPr>
        <a:xfrm>
          <a:off x="4622800" y="623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182142</xdr:rowOff>
    </xdr:from>
    <xdr:to>
      <xdr:col>22</xdr:col>
      <xdr:colOff>165100</xdr:colOff>
      <xdr:row>34</xdr:row>
      <xdr:rowOff>283742</xdr:rowOff>
    </xdr:to>
    <xdr:sp macro="" textlink="">
      <xdr:nvSpPr>
        <xdr:cNvPr id="131" name="楕円 130"/>
        <xdr:cNvSpPr/>
      </xdr:nvSpPr>
      <xdr:spPr bwMode="auto">
        <a:xfrm>
          <a:off x="4254500" y="64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293919</xdr:rowOff>
    </xdr:from>
    <xdr:ext cx="762000" cy="259045"/>
    <xdr:sp macro="" textlink="">
      <xdr:nvSpPr>
        <xdr:cNvPr id="132" name="テキスト ボックス 131"/>
        <xdr:cNvSpPr txBox="1"/>
      </xdr:nvSpPr>
      <xdr:spPr>
        <a:xfrm>
          <a:off x="3924300" y="621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154134</xdr:rowOff>
    </xdr:from>
    <xdr:to>
      <xdr:col>19</xdr:col>
      <xdr:colOff>38100</xdr:colOff>
      <xdr:row>34</xdr:row>
      <xdr:rowOff>255735</xdr:rowOff>
    </xdr:to>
    <xdr:sp macro="" textlink="">
      <xdr:nvSpPr>
        <xdr:cNvPr id="133" name="楕円 132"/>
        <xdr:cNvSpPr/>
      </xdr:nvSpPr>
      <xdr:spPr bwMode="auto">
        <a:xfrm>
          <a:off x="3556000" y="6421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265911</xdr:rowOff>
    </xdr:from>
    <xdr:ext cx="762000" cy="259045"/>
    <xdr:sp macro="" textlink="">
      <xdr:nvSpPr>
        <xdr:cNvPr id="134" name="テキスト ボックス 133"/>
        <xdr:cNvSpPr txBox="1"/>
      </xdr:nvSpPr>
      <xdr:spPr>
        <a:xfrm>
          <a:off x="3225800" y="619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100345</xdr:rowOff>
    </xdr:from>
    <xdr:to>
      <xdr:col>15</xdr:col>
      <xdr:colOff>101600</xdr:colOff>
      <xdr:row>34</xdr:row>
      <xdr:rowOff>201945</xdr:rowOff>
    </xdr:to>
    <xdr:sp macro="" textlink="">
      <xdr:nvSpPr>
        <xdr:cNvPr id="135" name="楕円 134"/>
        <xdr:cNvSpPr/>
      </xdr:nvSpPr>
      <xdr:spPr bwMode="auto">
        <a:xfrm>
          <a:off x="2857500" y="636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212122</xdr:rowOff>
    </xdr:from>
    <xdr:ext cx="762000" cy="259045"/>
    <xdr:sp macro="" textlink="">
      <xdr:nvSpPr>
        <xdr:cNvPr id="136" name="テキスト ボックス 135"/>
        <xdr:cNvSpPr txBox="1"/>
      </xdr:nvSpPr>
      <xdr:spPr>
        <a:xfrm>
          <a:off x="2527300" y="61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131413</xdr:rowOff>
    </xdr:from>
    <xdr:to>
      <xdr:col>24</xdr:col>
      <xdr:colOff>63500</xdr:colOff>
      <xdr:row>33</xdr:row>
      <xdr:rowOff>20768</xdr:rowOff>
    </xdr:to>
    <xdr:cxnSp macro="">
      <xdr:nvCxnSpPr>
        <xdr:cNvPr id="58" name="直線コネクタ 57"/>
        <xdr:cNvCxnSpPr/>
      </xdr:nvCxnSpPr>
      <xdr:spPr>
        <a:xfrm>
          <a:off x="3797300" y="5617813"/>
          <a:ext cx="838200" cy="6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81693</xdr:rowOff>
    </xdr:from>
    <xdr:to>
      <xdr:col>19</xdr:col>
      <xdr:colOff>177800</xdr:colOff>
      <xdr:row>32</xdr:row>
      <xdr:rowOff>131413</xdr:rowOff>
    </xdr:to>
    <xdr:cxnSp macro="">
      <xdr:nvCxnSpPr>
        <xdr:cNvPr id="61" name="直線コネクタ 60"/>
        <xdr:cNvCxnSpPr/>
      </xdr:nvCxnSpPr>
      <xdr:spPr>
        <a:xfrm>
          <a:off x="2908300" y="5568093"/>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63876</xdr:rowOff>
    </xdr:from>
    <xdr:to>
      <xdr:col>15</xdr:col>
      <xdr:colOff>50800</xdr:colOff>
      <xdr:row>32</xdr:row>
      <xdr:rowOff>81693</xdr:rowOff>
    </xdr:to>
    <xdr:cxnSp macro="">
      <xdr:nvCxnSpPr>
        <xdr:cNvPr id="64" name="直線コネクタ 63"/>
        <xdr:cNvCxnSpPr/>
      </xdr:nvCxnSpPr>
      <xdr:spPr>
        <a:xfrm>
          <a:off x="2019300" y="5550276"/>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63876</xdr:rowOff>
    </xdr:from>
    <xdr:to>
      <xdr:col>10</xdr:col>
      <xdr:colOff>114300</xdr:colOff>
      <xdr:row>32</xdr:row>
      <xdr:rowOff>73945</xdr:rowOff>
    </xdr:to>
    <xdr:cxnSp macro="">
      <xdr:nvCxnSpPr>
        <xdr:cNvPr id="67" name="直線コネクタ 66"/>
        <xdr:cNvCxnSpPr/>
      </xdr:nvCxnSpPr>
      <xdr:spPr>
        <a:xfrm flipV="1">
          <a:off x="1130300" y="5550276"/>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141418</xdr:rowOff>
    </xdr:from>
    <xdr:to>
      <xdr:col>24</xdr:col>
      <xdr:colOff>114300</xdr:colOff>
      <xdr:row>33</xdr:row>
      <xdr:rowOff>71568</xdr:rowOff>
    </xdr:to>
    <xdr:sp macro="" textlink="">
      <xdr:nvSpPr>
        <xdr:cNvPr id="77" name="楕円 76"/>
        <xdr:cNvSpPr/>
      </xdr:nvSpPr>
      <xdr:spPr>
        <a:xfrm>
          <a:off x="4584700" y="56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164295</xdr:rowOff>
    </xdr:from>
    <xdr:ext cx="599010" cy="259045"/>
    <xdr:sp macro="" textlink="">
      <xdr:nvSpPr>
        <xdr:cNvPr id="78" name="人件費該当値テキスト"/>
        <xdr:cNvSpPr txBox="1"/>
      </xdr:nvSpPr>
      <xdr:spPr>
        <a:xfrm>
          <a:off x="4686300" y="547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80613</xdr:rowOff>
    </xdr:from>
    <xdr:to>
      <xdr:col>20</xdr:col>
      <xdr:colOff>38100</xdr:colOff>
      <xdr:row>33</xdr:row>
      <xdr:rowOff>10763</xdr:rowOff>
    </xdr:to>
    <xdr:sp macro="" textlink="">
      <xdr:nvSpPr>
        <xdr:cNvPr id="79" name="楕円 78"/>
        <xdr:cNvSpPr/>
      </xdr:nvSpPr>
      <xdr:spPr>
        <a:xfrm>
          <a:off x="3746500" y="55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27290</xdr:rowOff>
    </xdr:from>
    <xdr:ext cx="599010" cy="259045"/>
    <xdr:sp macro="" textlink="">
      <xdr:nvSpPr>
        <xdr:cNvPr id="80" name="テキスト ボックス 79"/>
        <xdr:cNvSpPr txBox="1"/>
      </xdr:nvSpPr>
      <xdr:spPr>
        <a:xfrm>
          <a:off x="3497795" y="53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30893</xdr:rowOff>
    </xdr:from>
    <xdr:to>
      <xdr:col>15</xdr:col>
      <xdr:colOff>101600</xdr:colOff>
      <xdr:row>32</xdr:row>
      <xdr:rowOff>132493</xdr:rowOff>
    </xdr:to>
    <xdr:sp macro="" textlink="">
      <xdr:nvSpPr>
        <xdr:cNvPr id="81" name="楕円 80"/>
        <xdr:cNvSpPr/>
      </xdr:nvSpPr>
      <xdr:spPr>
        <a:xfrm>
          <a:off x="2857500" y="55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149020</xdr:rowOff>
    </xdr:from>
    <xdr:ext cx="599010" cy="259045"/>
    <xdr:sp macro="" textlink="">
      <xdr:nvSpPr>
        <xdr:cNvPr id="82" name="テキスト ボックス 81"/>
        <xdr:cNvSpPr txBox="1"/>
      </xdr:nvSpPr>
      <xdr:spPr>
        <a:xfrm>
          <a:off x="2608795" y="52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13076</xdr:rowOff>
    </xdr:from>
    <xdr:to>
      <xdr:col>10</xdr:col>
      <xdr:colOff>165100</xdr:colOff>
      <xdr:row>32</xdr:row>
      <xdr:rowOff>114676</xdr:rowOff>
    </xdr:to>
    <xdr:sp macro="" textlink="">
      <xdr:nvSpPr>
        <xdr:cNvPr id="83" name="楕円 82"/>
        <xdr:cNvSpPr/>
      </xdr:nvSpPr>
      <xdr:spPr>
        <a:xfrm>
          <a:off x="1968500" y="54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131203</xdr:rowOff>
    </xdr:from>
    <xdr:ext cx="599010" cy="259045"/>
    <xdr:sp macro="" textlink="">
      <xdr:nvSpPr>
        <xdr:cNvPr id="84" name="テキスト ボックス 83"/>
        <xdr:cNvSpPr txBox="1"/>
      </xdr:nvSpPr>
      <xdr:spPr>
        <a:xfrm>
          <a:off x="1719795" y="527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23145</xdr:rowOff>
    </xdr:from>
    <xdr:to>
      <xdr:col>6</xdr:col>
      <xdr:colOff>38100</xdr:colOff>
      <xdr:row>32</xdr:row>
      <xdr:rowOff>124745</xdr:rowOff>
    </xdr:to>
    <xdr:sp macro="" textlink="">
      <xdr:nvSpPr>
        <xdr:cNvPr id="85" name="楕円 84"/>
        <xdr:cNvSpPr/>
      </xdr:nvSpPr>
      <xdr:spPr>
        <a:xfrm>
          <a:off x="1079500" y="55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141272</xdr:rowOff>
    </xdr:from>
    <xdr:ext cx="599010" cy="259045"/>
    <xdr:sp macro="" textlink="">
      <xdr:nvSpPr>
        <xdr:cNvPr id="86" name="テキスト ボックス 85"/>
        <xdr:cNvSpPr txBox="1"/>
      </xdr:nvSpPr>
      <xdr:spPr>
        <a:xfrm>
          <a:off x="830795" y="52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53608</xdr:rowOff>
    </xdr:from>
    <xdr:to>
      <xdr:col>24</xdr:col>
      <xdr:colOff>63500</xdr:colOff>
      <xdr:row>54</xdr:row>
      <xdr:rowOff>54419</xdr:rowOff>
    </xdr:to>
    <xdr:cxnSp macro="">
      <xdr:nvCxnSpPr>
        <xdr:cNvPr id="117" name="直線コネクタ 116"/>
        <xdr:cNvCxnSpPr/>
      </xdr:nvCxnSpPr>
      <xdr:spPr>
        <a:xfrm flipV="1">
          <a:off x="3797300" y="9311908"/>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54419</xdr:rowOff>
    </xdr:from>
    <xdr:to>
      <xdr:col>19</xdr:col>
      <xdr:colOff>177800</xdr:colOff>
      <xdr:row>55</xdr:row>
      <xdr:rowOff>20982</xdr:rowOff>
    </xdr:to>
    <xdr:cxnSp macro="">
      <xdr:nvCxnSpPr>
        <xdr:cNvPr id="120" name="直線コネクタ 119"/>
        <xdr:cNvCxnSpPr/>
      </xdr:nvCxnSpPr>
      <xdr:spPr>
        <a:xfrm flipV="1">
          <a:off x="2908300" y="9312719"/>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20982</xdr:rowOff>
    </xdr:from>
    <xdr:to>
      <xdr:col>15</xdr:col>
      <xdr:colOff>50800</xdr:colOff>
      <xdr:row>55</xdr:row>
      <xdr:rowOff>73189</xdr:rowOff>
    </xdr:to>
    <xdr:cxnSp macro="">
      <xdr:nvCxnSpPr>
        <xdr:cNvPr id="123" name="直線コネクタ 122"/>
        <xdr:cNvCxnSpPr/>
      </xdr:nvCxnSpPr>
      <xdr:spPr>
        <a:xfrm flipV="1">
          <a:off x="2019300" y="9450732"/>
          <a:ext cx="8890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73189</xdr:rowOff>
    </xdr:from>
    <xdr:to>
      <xdr:col>10</xdr:col>
      <xdr:colOff>114300</xdr:colOff>
      <xdr:row>55</xdr:row>
      <xdr:rowOff>140534</xdr:rowOff>
    </xdr:to>
    <xdr:cxnSp macro="">
      <xdr:nvCxnSpPr>
        <xdr:cNvPr id="126" name="直線コネクタ 125"/>
        <xdr:cNvCxnSpPr/>
      </xdr:nvCxnSpPr>
      <xdr:spPr>
        <a:xfrm flipV="1">
          <a:off x="1130300" y="9502939"/>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2808</xdr:rowOff>
    </xdr:from>
    <xdr:to>
      <xdr:col>24</xdr:col>
      <xdr:colOff>114300</xdr:colOff>
      <xdr:row>54</xdr:row>
      <xdr:rowOff>104408</xdr:rowOff>
    </xdr:to>
    <xdr:sp macro="" textlink="">
      <xdr:nvSpPr>
        <xdr:cNvPr id="136" name="楕円 135"/>
        <xdr:cNvSpPr/>
      </xdr:nvSpPr>
      <xdr:spPr>
        <a:xfrm>
          <a:off x="4584700" y="92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25685</xdr:rowOff>
    </xdr:from>
    <xdr:ext cx="599010" cy="259045"/>
    <xdr:sp macro="" textlink="">
      <xdr:nvSpPr>
        <xdr:cNvPr id="137" name="物件費該当値テキスト"/>
        <xdr:cNvSpPr txBox="1"/>
      </xdr:nvSpPr>
      <xdr:spPr>
        <a:xfrm>
          <a:off x="4686300" y="91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3619</xdr:rowOff>
    </xdr:from>
    <xdr:to>
      <xdr:col>20</xdr:col>
      <xdr:colOff>38100</xdr:colOff>
      <xdr:row>54</xdr:row>
      <xdr:rowOff>105219</xdr:rowOff>
    </xdr:to>
    <xdr:sp macro="" textlink="">
      <xdr:nvSpPr>
        <xdr:cNvPr id="138" name="楕円 137"/>
        <xdr:cNvSpPr/>
      </xdr:nvSpPr>
      <xdr:spPr>
        <a:xfrm>
          <a:off x="3746500" y="9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121746</xdr:rowOff>
    </xdr:from>
    <xdr:ext cx="599010" cy="259045"/>
    <xdr:sp macro="" textlink="">
      <xdr:nvSpPr>
        <xdr:cNvPr id="139" name="テキスト ボックス 138"/>
        <xdr:cNvSpPr txBox="1"/>
      </xdr:nvSpPr>
      <xdr:spPr>
        <a:xfrm>
          <a:off x="3497795" y="903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141632</xdr:rowOff>
    </xdr:from>
    <xdr:to>
      <xdr:col>15</xdr:col>
      <xdr:colOff>101600</xdr:colOff>
      <xdr:row>55</xdr:row>
      <xdr:rowOff>71782</xdr:rowOff>
    </xdr:to>
    <xdr:sp macro="" textlink="">
      <xdr:nvSpPr>
        <xdr:cNvPr id="140" name="楕円 139"/>
        <xdr:cNvSpPr/>
      </xdr:nvSpPr>
      <xdr:spPr>
        <a:xfrm>
          <a:off x="2857500" y="9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88309</xdr:rowOff>
    </xdr:from>
    <xdr:ext cx="599010" cy="259045"/>
    <xdr:sp macro="" textlink="">
      <xdr:nvSpPr>
        <xdr:cNvPr id="141" name="テキスト ボックス 140"/>
        <xdr:cNvSpPr txBox="1"/>
      </xdr:nvSpPr>
      <xdr:spPr>
        <a:xfrm>
          <a:off x="2608795" y="91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22389</xdr:rowOff>
    </xdr:from>
    <xdr:to>
      <xdr:col>10</xdr:col>
      <xdr:colOff>165100</xdr:colOff>
      <xdr:row>55</xdr:row>
      <xdr:rowOff>123989</xdr:rowOff>
    </xdr:to>
    <xdr:sp macro="" textlink="">
      <xdr:nvSpPr>
        <xdr:cNvPr id="142" name="楕円 141"/>
        <xdr:cNvSpPr/>
      </xdr:nvSpPr>
      <xdr:spPr>
        <a:xfrm>
          <a:off x="1968500" y="9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140516</xdr:rowOff>
    </xdr:from>
    <xdr:ext cx="599010" cy="259045"/>
    <xdr:sp macro="" textlink="">
      <xdr:nvSpPr>
        <xdr:cNvPr id="143" name="テキスト ボックス 142"/>
        <xdr:cNvSpPr txBox="1"/>
      </xdr:nvSpPr>
      <xdr:spPr>
        <a:xfrm>
          <a:off x="1719795"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89734</xdr:rowOff>
    </xdr:from>
    <xdr:to>
      <xdr:col>6</xdr:col>
      <xdr:colOff>38100</xdr:colOff>
      <xdr:row>56</xdr:row>
      <xdr:rowOff>19884</xdr:rowOff>
    </xdr:to>
    <xdr:sp macro="" textlink="">
      <xdr:nvSpPr>
        <xdr:cNvPr id="144" name="楕円 143"/>
        <xdr:cNvSpPr/>
      </xdr:nvSpPr>
      <xdr:spPr>
        <a:xfrm>
          <a:off x="1079500" y="95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36411</xdr:rowOff>
    </xdr:from>
    <xdr:ext cx="599010" cy="259045"/>
    <xdr:sp macro="" textlink="">
      <xdr:nvSpPr>
        <xdr:cNvPr id="145" name="テキスト ボックス 144"/>
        <xdr:cNvSpPr txBox="1"/>
      </xdr:nvSpPr>
      <xdr:spPr>
        <a:xfrm>
          <a:off x="830795" y="92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18531</xdr:rowOff>
    </xdr:from>
    <xdr:to>
      <xdr:col>24</xdr:col>
      <xdr:colOff>63500</xdr:colOff>
      <xdr:row>78</xdr:row>
      <xdr:rowOff>25400</xdr:rowOff>
    </xdr:to>
    <xdr:cxnSp macro="">
      <xdr:nvCxnSpPr>
        <xdr:cNvPr id="170" name="直線コネクタ 169"/>
        <xdr:cNvCxnSpPr/>
      </xdr:nvCxnSpPr>
      <xdr:spPr>
        <a:xfrm flipV="1">
          <a:off x="3797300" y="13391631"/>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25400</xdr:rowOff>
    </xdr:from>
    <xdr:to>
      <xdr:col>19</xdr:col>
      <xdr:colOff>177800</xdr:colOff>
      <xdr:row>78</xdr:row>
      <xdr:rowOff>25400</xdr:rowOff>
    </xdr:to>
    <xdr:cxnSp macro="">
      <xdr:nvCxnSpPr>
        <xdr:cNvPr id="173" name="直線コネクタ 172"/>
        <xdr:cNvCxnSpPr/>
      </xdr:nvCxnSpPr>
      <xdr:spPr>
        <a:xfrm>
          <a:off x="2908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25400</xdr:rowOff>
    </xdr:from>
    <xdr:to>
      <xdr:col>15</xdr:col>
      <xdr:colOff>50800</xdr:colOff>
      <xdr:row>78</xdr:row>
      <xdr:rowOff>25400</xdr:rowOff>
    </xdr:to>
    <xdr:cxnSp macro="">
      <xdr:nvCxnSpPr>
        <xdr:cNvPr id="176" name="直線コネクタ 175"/>
        <xdr:cNvCxnSpPr/>
      </xdr:nvCxnSpPr>
      <xdr:spPr>
        <a:xfrm>
          <a:off x="2019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25400</xdr:rowOff>
    </xdr:from>
    <xdr:to>
      <xdr:col>10</xdr:col>
      <xdr:colOff>114300</xdr:colOff>
      <xdr:row>78</xdr:row>
      <xdr:rowOff>25400</xdr:rowOff>
    </xdr:to>
    <xdr:cxnSp macro="">
      <xdr:nvCxnSpPr>
        <xdr:cNvPr id="179" name="直線コネクタ 178"/>
        <xdr:cNvCxnSpPr/>
      </xdr:nvCxnSpPr>
      <xdr:spPr>
        <a:xfrm>
          <a:off x="113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139181</xdr:rowOff>
    </xdr:from>
    <xdr:to>
      <xdr:col>24</xdr:col>
      <xdr:colOff>114300</xdr:colOff>
      <xdr:row>78</xdr:row>
      <xdr:rowOff>69331</xdr:rowOff>
    </xdr:to>
    <xdr:sp macro="" textlink="">
      <xdr:nvSpPr>
        <xdr:cNvPr id="189" name="楕円 188"/>
        <xdr:cNvSpPr/>
      </xdr:nvSpPr>
      <xdr:spPr>
        <a:xfrm>
          <a:off x="4584700" y="133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54108</xdr:rowOff>
    </xdr:from>
    <xdr:ext cx="469744" cy="259045"/>
    <xdr:sp macro="" textlink="">
      <xdr:nvSpPr>
        <xdr:cNvPr id="190" name="維持補修費該当値テキスト"/>
        <xdr:cNvSpPr txBox="1"/>
      </xdr:nvSpPr>
      <xdr:spPr>
        <a:xfrm>
          <a:off x="4686300" y="132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146050</xdr:rowOff>
    </xdr:from>
    <xdr:to>
      <xdr:col>20</xdr:col>
      <xdr:colOff>38100</xdr:colOff>
      <xdr:row>78</xdr:row>
      <xdr:rowOff>76200</xdr:rowOff>
    </xdr:to>
    <xdr:sp macro="" textlink="">
      <xdr:nvSpPr>
        <xdr:cNvPr id="191" name="楕円 190"/>
        <xdr:cNvSpPr/>
      </xdr:nvSpPr>
      <xdr:spPr>
        <a:xfrm>
          <a:off x="3746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53150</xdr:colOff>
      <xdr:row>78</xdr:row>
      <xdr:rowOff>67327</xdr:rowOff>
    </xdr:from>
    <xdr:ext cx="249299" cy="259045"/>
    <xdr:sp macro="" textlink="">
      <xdr:nvSpPr>
        <xdr:cNvPr id="192" name="テキスト ボックス 191"/>
        <xdr:cNvSpPr txBox="1"/>
      </xdr:nvSpPr>
      <xdr:spPr>
        <a:xfrm>
          <a:off x="3672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146050</xdr:rowOff>
    </xdr:from>
    <xdr:to>
      <xdr:col>15</xdr:col>
      <xdr:colOff>101600</xdr:colOff>
      <xdr:row>78</xdr:row>
      <xdr:rowOff>76200</xdr:rowOff>
    </xdr:to>
    <xdr:sp macro="" textlink="">
      <xdr:nvSpPr>
        <xdr:cNvPr id="193" name="楕円 192"/>
        <xdr:cNvSpPr/>
      </xdr:nvSpPr>
      <xdr:spPr>
        <a:xfrm>
          <a:off x="2857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116650</xdr:colOff>
      <xdr:row>78</xdr:row>
      <xdr:rowOff>67327</xdr:rowOff>
    </xdr:from>
    <xdr:ext cx="249299" cy="259045"/>
    <xdr:sp macro="" textlink="">
      <xdr:nvSpPr>
        <xdr:cNvPr id="194" name="テキスト ボックス 193"/>
        <xdr:cNvSpPr txBox="1"/>
      </xdr:nvSpPr>
      <xdr:spPr>
        <a:xfrm>
          <a:off x="2783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146050</xdr:rowOff>
    </xdr:from>
    <xdr:to>
      <xdr:col>10</xdr:col>
      <xdr:colOff>165100</xdr:colOff>
      <xdr:row>78</xdr:row>
      <xdr:rowOff>76200</xdr:rowOff>
    </xdr:to>
    <xdr:sp macro="" textlink="">
      <xdr:nvSpPr>
        <xdr:cNvPr id="195" name="楕円 194"/>
        <xdr:cNvSpPr/>
      </xdr:nvSpPr>
      <xdr:spPr>
        <a:xfrm>
          <a:off x="196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78</xdr:row>
      <xdr:rowOff>67327</xdr:rowOff>
    </xdr:from>
    <xdr:ext cx="249299" cy="259045"/>
    <xdr:sp macro="" textlink="">
      <xdr:nvSpPr>
        <xdr:cNvPr id="196" name="テキスト ボックス 195"/>
        <xdr:cNvSpPr txBox="1"/>
      </xdr:nvSpPr>
      <xdr:spPr>
        <a:xfrm>
          <a:off x="189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146050</xdr:rowOff>
    </xdr:from>
    <xdr:to>
      <xdr:col>6</xdr:col>
      <xdr:colOff>38100</xdr:colOff>
      <xdr:row>78</xdr:row>
      <xdr:rowOff>76200</xdr:rowOff>
    </xdr:to>
    <xdr:sp macro="" textlink="">
      <xdr:nvSpPr>
        <xdr:cNvPr id="197" name="楕円 196"/>
        <xdr:cNvSpPr/>
      </xdr:nvSpPr>
      <xdr:spPr>
        <a:xfrm>
          <a:off x="107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78</xdr:row>
      <xdr:rowOff>67327</xdr:rowOff>
    </xdr:from>
    <xdr:ext cx="249299" cy="259045"/>
    <xdr:sp macro="" textlink="">
      <xdr:nvSpPr>
        <xdr:cNvPr id="198" name="テキスト ボックス 197"/>
        <xdr:cNvSpPr txBox="1"/>
      </xdr:nvSpPr>
      <xdr:spPr>
        <a:xfrm>
          <a:off x="100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157902</xdr:rowOff>
    </xdr:from>
    <xdr:to>
      <xdr:col>24</xdr:col>
      <xdr:colOff>63500</xdr:colOff>
      <xdr:row>96</xdr:row>
      <xdr:rowOff>32858</xdr:rowOff>
    </xdr:to>
    <xdr:cxnSp macro="">
      <xdr:nvCxnSpPr>
        <xdr:cNvPr id="231" name="直線コネクタ 230"/>
        <xdr:cNvCxnSpPr/>
      </xdr:nvCxnSpPr>
      <xdr:spPr>
        <a:xfrm>
          <a:off x="3797300" y="16445652"/>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157902</xdr:rowOff>
    </xdr:from>
    <xdr:to>
      <xdr:col>19</xdr:col>
      <xdr:colOff>177800</xdr:colOff>
      <xdr:row>96</xdr:row>
      <xdr:rowOff>30257</xdr:rowOff>
    </xdr:to>
    <xdr:cxnSp macro="">
      <xdr:nvCxnSpPr>
        <xdr:cNvPr id="234" name="直線コネクタ 233"/>
        <xdr:cNvCxnSpPr/>
      </xdr:nvCxnSpPr>
      <xdr:spPr>
        <a:xfrm flipV="1">
          <a:off x="2908300" y="16445652"/>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143624</xdr:rowOff>
    </xdr:from>
    <xdr:to>
      <xdr:col>15</xdr:col>
      <xdr:colOff>50800</xdr:colOff>
      <xdr:row>96</xdr:row>
      <xdr:rowOff>30257</xdr:rowOff>
    </xdr:to>
    <xdr:cxnSp macro="">
      <xdr:nvCxnSpPr>
        <xdr:cNvPr id="237" name="直線コネクタ 236"/>
        <xdr:cNvCxnSpPr/>
      </xdr:nvCxnSpPr>
      <xdr:spPr>
        <a:xfrm>
          <a:off x="2019300" y="16431374"/>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143624</xdr:rowOff>
    </xdr:from>
    <xdr:to>
      <xdr:col>10</xdr:col>
      <xdr:colOff>114300</xdr:colOff>
      <xdr:row>96</xdr:row>
      <xdr:rowOff>87655</xdr:rowOff>
    </xdr:to>
    <xdr:cxnSp macro="">
      <xdr:nvCxnSpPr>
        <xdr:cNvPr id="240" name="直線コネクタ 239"/>
        <xdr:cNvCxnSpPr/>
      </xdr:nvCxnSpPr>
      <xdr:spPr>
        <a:xfrm flipV="1">
          <a:off x="1130300" y="16431374"/>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153508</xdr:rowOff>
    </xdr:from>
    <xdr:to>
      <xdr:col>24</xdr:col>
      <xdr:colOff>114300</xdr:colOff>
      <xdr:row>96</xdr:row>
      <xdr:rowOff>83658</xdr:rowOff>
    </xdr:to>
    <xdr:sp macro="" textlink="">
      <xdr:nvSpPr>
        <xdr:cNvPr id="250" name="楕円 249"/>
        <xdr:cNvSpPr/>
      </xdr:nvSpPr>
      <xdr:spPr>
        <a:xfrm>
          <a:off x="4584700" y="1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131935</xdr:rowOff>
    </xdr:from>
    <xdr:ext cx="534377" cy="259045"/>
    <xdr:sp macro="" textlink="">
      <xdr:nvSpPr>
        <xdr:cNvPr id="251" name="扶助費該当値テキスト"/>
        <xdr:cNvSpPr txBox="1"/>
      </xdr:nvSpPr>
      <xdr:spPr>
        <a:xfrm>
          <a:off x="4686300" y="164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107102</xdr:rowOff>
    </xdr:from>
    <xdr:to>
      <xdr:col>20</xdr:col>
      <xdr:colOff>38100</xdr:colOff>
      <xdr:row>96</xdr:row>
      <xdr:rowOff>37252</xdr:rowOff>
    </xdr:to>
    <xdr:sp macro="" textlink="">
      <xdr:nvSpPr>
        <xdr:cNvPr id="252" name="楕円 251"/>
        <xdr:cNvSpPr/>
      </xdr:nvSpPr>
      <xdr:spPr>
        <a:xfrm>
          <a:off x="3746500" y="163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53779</xdr:rowOff>
    </xdr:from>
    <xdr:ext cx="534377" cy="259045"/>
    <xdr:sp macro="" textlink="">
      <xdr:nvSpPr>
        <xdr:cNvPr id="253" name="テキスト ボックス 252"/>
        <xdr:cNvSpPr txBox="1"/>
      </xdr:nvSpPr>
      <xdr:spPr>
        <a:xfrm>
          <a:off x="3530111" y="161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150907</xdr:rowOff>
    </xdr:from>
    <xdr:to>
      <xdr:col>15</xdr:col>
      <xdr:colOff>101600</xdr:colOff>
      <xdr:row>96</xdr:row>
      <xdr:rowOff>81057</xdr:rowOff>
    </xdr:to>
    <xdr:sp macro="" textlink="">
      <xdr:nvSpPr>
        <xdr:cNvPr id="254" name="楕円 253"/>
        <xdr:cNvSpPr/>
      </xdr:nvSpPr>
      <xdr:spPr>
        <a:xfrm>
          <a:off x="2857500" y="1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97584</xdr:rowOff>
    </xdr:from>
    <xdr:ext cx="534377" cy="259045"/>
    <xdr:sp macro="" textlink="">
      <xdr:nvSpPr>
        <xdr:cNvPr id="255" name="テキスト ボックス 254"/>
        <xdr:cNvSpPr txBox="1"/>
      </xdr:nvSpPr>
      <xdr:spPr>
        <a:xfrm>
          <a:off x="2641111" y="16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92824</xdr:rowOff>
    </xdr:from>
    <xdr:to>
      <xdr:col>10</xdr:col>
      <xdr:colOff>165100</xdr:colOff>
      <xdr:row>96</xdr:row>
      <xdr:rowOff>22974</xdr:rowOff>
    </xdr:to>
    <xdr:sp macro="" textlink="">
      <xdr:nvSpPr>
        <xdr:cNvPr id="256" name="楕円 255"/>
        <xdr:cNvSpPr/>
      </xdr:nvSpPr>
      <xdr:spPr>
        <a:xfrm>
          <a:off x="1968500" y="163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39501</xdr:rowOff>
    </xdr:from>
    <xdr:ext cx="534377" cy="259045"/>
    <xdr:sp macro="" textlink="">
      <xdr:nvSpPr>
        <xdr:cNvPr id="257" name="テキスト ボックス 256"/>
        <xdr:cNvSpPr txBox="1"/>
      </xdr:nvSpPr>
      <xdr:spPr>
        <a:xfrm>
          <a:off x="1752111" y="161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36855</xdr:rowOff>
    </xdr:from>
    <xdr:to>
      <xdr:col>6</xdr:col>
      <xdr:colOff>38100</xdr:colOff>
      <xdr:row>96</xdr:row>
      <xdr:rowOff>138455</xdr:rowOff>
    </xdr:to>
    <xdr:sp macro="" textlink="">
      <xdr:nvSpPr>
        <xdr:cNvPr id="258" name="楕円 257"/>
        <xdr:cNvSpPr/>
      </xdr:nvSpPr>
      <xdr:spPr>
        <a:xfrm>
          <a:off x="1079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154982</xdr:rowOff>
    </xdr:from>
    <xdr:ext cx="534377" cy="259045"/>
    <xdr:sp macro="" textlink="">
      <xdr:nvSpPr>
        <xdr:cNvPr id="259" name="テキスト ボックス 258"/>
        <xdr:cNvSpPr txBox="1"/>
      </xdr:nvSpPr>
      <xdr:spPr>
        <a:xfrm>
          <a:off x="863111" y="162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158238</xdr:rowOff>
    </xdr:from>
    <xdr:to>
      <xdr:col>55</xdr:col>
      <xdr:colOff>0</xdr:colOff>
      <xdr:row>36</xdr:row>
      <xdr:rowOff>57556</xdr:rowOff>
    </xdr:to>
    <xdr:cxnSp macro="">
      <xdr:nvCxnSpPr>
        <xdr:cNvPr id="290" name="直線コネクタ 289"/>
        <xdr:cNvCxnSpPr/>
      </xdr:nvCxnSpPr>
      <xdr:spPr>
        <a:xfrm flipV="1">
          <a:off x="9639300" y="6158988"/>
          <a:ext cx="8382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57556</xdr:rowOff>
    </xdr:from>
    <xdr:to>
      <xdr:col>50</xdr:col>
      <xdr:colOff>114300</xdr:colOff>
      <xdr:row>36</xdr:row>
      <xdr:rowOff>152271</xdr:rowOff>
    </xdr:to>
    <xdr:cxnSp macro="">
      <xdr:nvCxnSpPr>
        <xdr:cNvPr id="293" name="直線コネクタ 292"/>
        <xdr:cNvCxnSpPr/>
      </xdr:nvCxnSpPr>
      <xdr:spPr>
        <a:xfrm flipV="1">
          <a:off x="8750300" y="6229756"/>
          <a:ext cx="889000" cy="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121110</xdr:rowOff>
    </xdr:from>
    <xdr:to>
      <xdr:col>45</xdr:col>
      <xdr:colOff>177800</xdr:colOff>
      <xdr:row>36</xdr:row>
      <xdr:rowOff>152271</xdr:rowOff>
    </xdr:to>
    <xdr:cxnSp macro="">
      <xdr:nvCxnSpPr>
        <xdr:cNvPr id="296" name="直線コネクタ 295"/>
        <xdr:cNvCxnSpPr/>
      </xdr:nvCxnSpPr>
      <xdr:spPr>
        <a:xfrm>
          <a:off x="7861300" y="6293310"/>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55298</xdr:rowOff>
    </xdr:from>
    <xdr:to>
      <xdr:col>41</xdr:col>
      <xdr:colOff>50800</xdr:colOff>
      <xdr:row>36</xdr:row>
      <xdr:rowOff>121110</xdr:rowOff>
    </xdr:to>
    <xdr:cxnSp macro="">
      <xdr:nvCxnSpPr>
        <xdr:cNvPr id="299" name="直線コネクタ 298"/>
        <xdr:cNvCxnSpPr/>
      </xdr:nvCxnSpPr>
      <xdr:spPr>
        <a:xfrm>
          <a:off x="6972300" y="6227498"/>
          <a:ext cx="8890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107438</xdr:rowOff>
    </xdr:from>
    <xdr:to>
      <xdr:col>55</xdr:col>
      <xdr:colOff>50800</xdr:colOff>
      <xdr:row>36</xdr:row>
      <xdr:rowOff>37588</xdr:rowOff>
    </xdr:to>
    <xdr:sp macro="" textlink="">
      <xdr:nvSpPr>
        <xdr:cNvPr id="309" name="楕円 308"/>
        <xdr:cNvSpPr/>
      </xdr:nvSpPr>
      <xdr:spPr>
        <a:xfrm>
          <a:off x="10426700" y="61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130315</xdr:rowOff>
    </xdr:from>
    <xdr:ext cx="599010" cy="259045"/>
    <xdr:sp macro="" textlink="">
      <xdr:nvSpPr>
        <xdr:cNvPr id="310" name="補助費等該当値テキスト"/>
        <xdr:cNvSpPr txBox="1"/>
      </xdr:nvSpPr>
      <xdr:spPr>
        <a:xfrm>
          <a:off x="10528300" y="595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6756</xdr:rowOff>
    </xdr:from>
    <xdr:to>
      <xdr:col>50</xdr:col>
      <xdr:colOff>165100</xdr:colOff>
      <xdr:row>36</xdr:row>
      <xdr:rowOff>108356</xdr:rowOff>
    </xdr:to>
    <xdr:sp macro="" textlink="">
      <xdr:nvSpPr>
        <xdr:cNvPr id="311" name="楕円 310"/>
        <xdr:cNvSpPr/>
      </xdr:nvSpPr>
      <xdr:spPr>
        <a:xfrm>
          <a:off x="9588500" y="61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124883</xdr:rowOff>
    </xdr:from>
    <xdr:ext cx="599010" cy="259045"/>
    <xdr:sp macro="" textlink="">
      <xdr:nvSpPr>
        <xdr:cNvPr id="312" name="テキスト ボックス 311"/>
        <xdr:cNvSpPr txBox="1"/>
      </xdr:nvSpPr>
      <xdr:spPr>
        <a:xfrm>
          <a:off x="9339795" y="595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101471</xdr:rowOff>
    </xdr:from>
    <xdr:to>
      <xdr:col>46</xdr:col>
      <xdr:colOff>38100</xdr:colOff>
      <xdr:row>37</xdr:row>
      <xdr:rowOff>31621</xdr:rowOff>
    </xdr:to>
    <xdr:sp macro="" textlink="">
      <xdr:nvSpPr>
        <xdr:cNvPr id="313" name="楕円 312"/>
        <xdr:cNvSpPr/>
      </xdr:nvSpPr>
      <xdr:spPr>
        <a:xfrm>
          <a:off x="8699500" y="62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48148</xdr:rowOff>
    </xdr:from>
    <xdr:ext cx="599010" cy="259045"/>
    <xdr:sp macro="" textlink="">
      <xdr:nvSpPr>
        <xdr:cNvPr id="314" name="テキスト ボックス 313"/>
        <xdr:cNvSpPr txBox="1"/>
      </xdr:nvSpPr>
      <xdr:spPr>
        <a:xfrm>
          <a:off x="8450795" y="60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70310</xdr:rowOff>
    </xdr:from>
    <xdr:to>
      <xdr:col>41</xdr:col>
      <xdr:colOff>101600</xdr:colOff>
      <xdr:row>37</xdr:row>
      <xdr:rowOff>460</xdr:rowOff>
    </xdr:to>
    <xdr:sp macro="" textlink="">
      <xdr:nvSpPr>
        <xdr:cNvPr id="315" name="楕円 314"/>
        <xdr:cNvSpPr/>
      </xdr:nvSpPr>
      <xdr:spPr>
        <a:xfrm>
          <a:off x="7810500" y="62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16987</xdr:rowOff>
    </xdr:from>
    <xdr:ext cx="599010" cy="259045"/>
    <xdr:sp macro="" textlink="">
      <xdr:nvSpPr>
        <xdr:cNvPr id="316" name="テキスト ボックス 315"/>
        <xdr:cNvSpPr txBox="1"/>
      </xdr:nvSpPr>
      <xdr:spPr>
        <a:xfrm>
          <a:off x="7561795" y="60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4498</xdr:rowOff>
    </xdr:from>
    <xdr:to>
      <xdr:col>36</xdr:col>
      <xdr:colOff>165100</xdr:colOff>
      <xdr:row>36</xdr:row>
      <xdr:rowOff>106098</xdr:rowOff>
    </xdr:to>
    <xdr:sp macro="" textlink="">
      <xdr:nvSpPr>
        <xdr:cNvPr id="317" name="楕円 316"/>
        <xdr:cNvSpPr/>
      </xdr:nvSpPr>
      <xdr:spPr>
        <a:xfrm>
          <a:off x="6921500" y="61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122625</xdr:rowOff>
    </xdr:from>
    <xdr:ext cx="599010" cy="259045"/>
    <xdr:sp macro="" textlink="">
      <xdr:nvSpPr>
        <xdr:cNvPr id="318" name="テキスト ボックス 317"/>
        <xdr:cNvSpPr txBox="1"/>
      </xdr:nvSpPr>
      <xdr:spPr>
        <a:xfrm>
          <a:off x="6672795" y="595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108433</xdr:rowOff>
    </xdr:from>
    <xdr:to>
      <xdr:col>55</xdr:col>
      <xdr:colOff>0</xdr:colOff>
      <xdr:row>56</xdr:row>
      <xdr:rowOff>147885</xdr:rowOff>
    </xdr:to>
    <xdr:cxnSp macro="">
      <xdr:nvCxnSpPr>
        <xdr:cNvPr id="345" name="直線コネクタ 344"/>
        <xdr:cNvCxnSpPr/>
      </xdr:nvCxnSpPr>
      <xdr:spPr>
        <a:xfrm>
          <a:off x="9639300" y="9709633"/>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108433</xdr:rowOff>
    </xdr:from>
    <xdr:to>
      <xdr:col>50</xdr:col>
      <xdr:colOff>114300</xdr:colOff>
      <xdr:row>57</xdr:row>
      <xdr:rowOff>77440</xdr:rowOff>
    </xdr:to>
    <xdr:cxnSp macro="">
      <xdr:nvCxnSpPr>
        <xdr:cNvPr id="348" name="直線コネクタ 347"/>
        <xdr:cNvCxnSpPr/>
      </xdr:nvCxnSpPr>
      <xdr:spPr>
        <a:xfrm flipV="1">
          <a:off x="8750300" y="9709633"/>
          <a:ext cx="889000" cy="1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162031</xdr:rowOff>
    </xdr:from>
    <xdr:to>
      <xdr:col>45</xdr:col>
      <xdr:colOff>177800</xdr:colOff>
      <xdr:row>57</xdr:row>
      <xdr:rowOff>77440</xdr:rowOff>
    </xdr:to>
    <xdr:cxnSp macro="">
      <xdr:nvCxnSpPr>
        <xdr:cNvPr id="351" name="直線コネクタ 350"/>
        <xdr:cNvCxnSpPr/>
      </xdr:nvCxnSpPr>
      <xdr:spPr>
        <a:xfrm>
          <a:off x="7861300" y="9420331"/>
          <a:ext cx="889000" cy="4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162031</xdr:rowOff>
    </xdr:from>
    <xdr:to>
      <xdr:col>41</xdr:col>
      <xdr:colOff>50800</xdr:colOff>
      <xdr:row>57</xdr:row>
      <xdr:rowOff>135413</xdr:rowOff>
    </xdr:to>
    <xdr:cxnSp macro="">
      <xdr:nvCxnSpPr>
        <xdr:cNvPr id="354" name="直線コネクタ 353"/>
        <xdr:cNvCxnSpPr/>
      </xdr:nvCxnSpPr>
      <xdr:spPr>
        <a:xfrm flipV="1">
          <a:off x="6972300" y="9420331"/>
          <a:ext cx="889000" cy="48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97085</xdr:rowOff>
    </xdr:from>
    <xdr:to>
      <xdr:col>55</xdr:col>
      <xdr:colOff>50800</xdr:colOff>
      <xdr:row>57</xdr:row>
      <xdr:rowOff>27235</xdr:rowOff>
    </xdr:to>
    <xdr:sp macro="" textlink="">
      <xdr:nvSpPr>
        <xdr:cNvPr id="364" name="楕円 363"/>
        <xdr:cNvSpPr/>
      </xdr:nvSpPr>
      <xdr:spPr>
        <a:xfrm>
          <a:off x="10426700" y="96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119962</xdr:rowOff>
    </xdr:from>
    <xdr:ext cx="599010" cy="259045"/>
    <xdr:sp macro="" textlink="">
      <xdr:nvSpPr>
        <xdr:cNvPr id="365" name="普通建設事業費該当値テキスト"/>
        <xdr:cNvSpPr txBox="1"/>
      </xdr:nvSpPr>
      <xdr:spPr>
        <a:xfrm>
          <a:off x="10528300" y="954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57633</xdr:rowOff>
    </xdr:from>
    <xdr:to>
      <xdr:col>50</xdr:col>
      <xdr:colOff>165100</xdr:colOff>
      <xdr:row>56</xdr:row>
      <xdr:rowOff>159233</xdr:rowOff>
    </xdr:to>
    <xdr:sp macro="" textlink="">
      <xdr:nvSpPr>
        <xdr:cNvPr id="366" name="楕円 365"/>
        <xdr:cNvSpPr/>
      </xdr:nvSpPr>
      <xdr:spPr>
        <a:xfrm>
          <a:off x="9588500" y="96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4310</xdr:rowOff>
    </xdr:from>
    <xdr:ext cx="599010" cy="259045"/>
    <xdr:sp macro="" textlink="">
      <xdr:nvSpPr>
        <xdr:cNvPr id="367" name="テキスト ボックス 366"/>
        <xdr:cNvSpPr txBox="1"/>
      </xdr:nvSpPr>
      <xdr:spPr>
        <a:xfrm>
          <a:off x="9339795" y="943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26640</xdr:rowOff>
    </xdr:from>
    <xdr:to>
      <xdr:col>46</xdr:col>
      <xdr:colOff>38100</xdr:colOff>
      <xdr:row>57</xdr:row>
      <xdr:rowOff>128240</xdr:rowOff>
    </xdr:to>
    <xdr:sp macro="" textlink="">
      <xdr:nvSpPr>
        <xdr:cNvPr id="368" name="楕円 367"/>
        <xdr:cNvSpPr/>
      </xdr:nvSpPr>
      <xdr:spPr>
        <a:xfrm>
          <a:off x="8699500" y="97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144767</xdr:rowOff>
    </xdr:from>
    <xdr:ext cx="599010" cy="259045"/>
    <xdr:sp macro="" textlink="">
      <xdr:nvSpPr>
        <xdr:cNvPr id="369" name="テキスト ボックス 368"/>
        <xdr:cNvSpPr txBox="1"/>
      </xdr:nvSpPr>
      <xdr:spPr>
        <a:xfrm>
          <a:off x="8450795" y="957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111231</xdr:rowOff>
    </xdr:from>
    <xdr:to>
      <xdr:col>41</xdr:col>
      <xdr:colOff>101600</xdr:colOff>
      <xdr:row>55</xdr:row>
      <xdr:rowOff>41381</xdr:rowOff>
    </xdr:to>
    <xdr:sp macro="" textlink="">
      <xdr:nvSpPr>
        <xdr:cNvPr id="370" name="楕円 369"/>
        <xdr:cNvSpPr/>
      </xdr:nvSpPr>
      <xdr:spPr>
        <a:xfrm>
          <a:off x="7810500" y="9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57908</xdr:rowOff>
    </xdr:from>
    <xdr:ext cx="690189" cy="259045"/>
    <xdr:sp macro="" textlink="">
      <xdr:nvSpPr>
        <xdr:cNvPr id="371" name="テキスト ボックス 370"/>
        <xdr:cNvSpPr txBox="1"/>
      </xdr:nvSpPr>
      <xdr:spPr>
        <a:xfrm>
          <a:off x="7516205" y="914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84613</xdr:rowOff>
    </xdr:from>
    <xdr:to>
      <xdr:col>36</xdr:col>
      <xdr:colOff>165100</xdr:colOff>
      <xdr:row>58</xdr:row>
      <xdr:rowOff>14763</xdr:rowOff>
    </xdr:to>
    <xdr:sp macro="" textlink="">
      <xdr:nvSpPr>
        <xdr:cNvPr id="372" name="楕円 371"/>
        <xdr:cNvSpPr/>
      </xdr:nvSpPr>
      <xdr:spPr>
        <a:xfrm>
          <a:off x="6921500" y="9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31290</xdr:rowOff>
    </xdr:from>
    <xdr:ext cx="599010" cy="259045"/>
    <xdr:sp macro="" textlink="">
      <xdr:nvSpPr>
        <xdr:cNvPr id="373" name="テキスト ボックス 372"/>
        <xdr:cNvSpPr txBox="1"/>
      </xdr:nvSpPr>
      <xdr:spPr>
        <a:xfrm>
          <a:off x="6672795" y="963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13277</xdr:rowOff>
    </xdr:from>
    <xdr:to>
      <xdr:col>54</xdr:col>
      <xdr:colOff>189865</xdr:colOff>
      <xdr:row>79</xdr:row>
      <xdr:rowOff>44450</xdr:rowOff>
    </xdr:to>
    <xdr:cxnSp macro="">
      <xdr:nvCxnSpPr>
        <xdr:cNvPr id="397" name="直線コネクタ 396"/>
        <xdr:cNvCxnSpPr/>
      </xdr:nvCxnSpPr>
      <xdr:spPr>
        <a:xfrm flipV="1">
          <a:off x="10475595" y="12357677"/>
          <a:ext cx="1270" cy="12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131404</xdr:rowOff>
    </xdr:from>
    <xdr:ext cx="599010" cy="259045"/>
    <xdr:sp macro="" textlink="">
      <xdr:nvSpPr>
        <xdr:cNvPr id="400" name="普通建設事業費 （ うち新規整備　）最大値テキスト"/>
        <xdr:cNvSpPr txBox="1"/>
      </xdr:nvSpPr>
      <xdr:spPr>
        <a:xfrm>
          <a:off x="10528300" y="1213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13277</xdr:rowOff>
    </xdr:from>
    <xdr:to>
      <xdr:col>55</xdr:col>
      <xdr:colOff>88900</xdr:colOff>
      <xdr:row>72</xdr:row>
      <xdr:rowOff>13277</xdr:rowOff>
    </xdr:to>
    <xdr:cxnSp macro="">
      <xdr:nvCxnSpPr>
        <xdr:cNvPr id="401" name="直線コネクタ 400"/>
        <xdr:cNvCxnSpPr/>
      </xdr:nvCxnSpPr>
      <xdr:spPr>
        <a:xfrm>
          <a:off x="10388600" y="1235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147898</xdr:rowOff>
    </xdr:from>
    <xdr:to>
      <xdr:col>55</xdr:col>
      <xdr:colOff>0</xdr:colOff>
      <xdr:row>77</xdr:row>
      <xdr:rowOff>69478</xdr:rowOff>
    </xdr:to>
    <xdr:cxnSp macro="">
      <xdr:nvCxnSpPr>
        <xdr:cNvPr id="402" name="直線コネクタ 401"/>
        <xdr:cNvCxnSpPr/>
      </xdr:nvCxnSpPr>
      <xdr:spPr>
        <a:xfrm>
          <a:off x="9639300" y="12835198"/>
          <a:ext cx="838200" cy="4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43803</xdr:rowOff>
    </xdr:from>
    <xdr:ext cx="534377" cy="259045"/>
    <xdr:sp macro="" textlink="">
      <xdr:nvSpPr>
        <xdr:cNvPr id="403" name="普通建設事業費 （ うち新規整備　）平均値テキスト"/>
        <xdr:cNvSpPr txBox="1"/>
      </xdr:nvSpPr>
      <xdr:spPr>
        <a:xfrm>
          <a:off x="10528300" y="1341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65376</xdr:rowOff>
    </xdr:from>
    <xdr:to>
      <xdr:col>55</xdr:col>
      <xdr:colOff>50800</xdr:colOff>
      <xdr:row>78</xdr:row>
      <xdr:rowOff>166976</xdr:rowOff>
    </xdr:to>
    <xdr:sp macro="" textlink="">
      <xdr:nvSpPr>
        <xdr:cNvPr id="404" name="フローチャート: 判断 403"/>
        <xdr:cNvSpPr/>
      </xdr:nvSpPr>
      <xdr:spPr>
        <a:xfrm>
          <a:off x="104267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147898</xdr:rowOff>
    </xdr:from>
    <xdr:to>
      <xdr:col>50</xdr:col>
      <xdr:colOff>114300</xdr:colOff>
      <xdr:row>75</xdr:row>
      <xdr:rowOff>166435</xdr:rowOff>
    </xdr:to>
    <xdr:cxnSp macro="">
      <xdr:nvCxnSpPr>
        <xdr:cNvPr id="405" name="直線コネクタ 404"/>
        <xdr:cNvCxnSpPr/>
      </xdr:nvCxnSpPr>
      <xdr:spPr>
        <a:xfrm flipV="1">
          <a:off x="8750300" y="12835198"/>
          <a:ext cx="8890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44543</xdr:rowOff>
    </xdr:from>
    <xdr:to>
      <xdr:col>50</xdr:col>
      <xdr:colOff>165100</xdr:colOff>
      <xdr:row>78</xdr:row>
      <xdr:rowOff>146143</xdr:rowOff>
    </xdr:to>
    <xdr:sp macro="" textlink="">
      <xdr:nvSpPr>
        <xdr:cNvPr id="406" name="フローチャート: 判断 405"/>
        <xdr:cNvSpPr/>
      </xdr:nvSpPr>
      <xdr:spPr>
        <a:xfrm>
          <a:off x="9588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137270</xdr:rowOff>
    </xdr:from>
    <xdr:ext cx="534377" cy="259045"/>
    <xdr:sp macro="" textlink="">
      <xdr:nvSpPr>
        <xdr:cNvPr id="407" name="テキスト ボックス 406"/>
        <xdr:cNvSpPr txBox="1"/>
      </xdr:nvSpPr>
      <xdr:spPr>
        <a:xfrm>
          <a:off x="9372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14234</xdr:rowOff>
    </xdr:from>
    <xdr:to>
      <xdr:col>45</xdr:col>
      <xdr:colOff>177800</xdr:colOff>
      <xdr:row>75</xdr:row>
      <xdr:rowOff>166435</xdr:rowOff>
    </xdr:to>
    <xdr:cxnSp macro="">
      <xdr:nvCxnSpPr>
        <xdr:cNvPr id="408" name="直線コネクタ 407"/>
        <xdr:cNvCxnSpPr/>
      </xdr:nvCxnSpPr>
      <xdr:spPr>
        <a:xfrm>
          <a:off x="7861300" y="12015734"/>
          <a:ext cx="889000" cy="10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09" name="フローチャート: 判断 408"/>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109934</xdr:rowOff>
    </xdr:from>
    <xdr:ext cx="599010" cy="259045"/>
    <xdr:sp macro="" textlink="">
      <xdr:nvSpPr>
        <xdr:cNvPr id="410" name="テキスト ボックス 409"/>
        <xdr:cNvSpPr txBox="1"/>
      </xdr:nvSpPr>
      <xdr:spPr>
        <a:xfrm>
          <a:off x="8450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11" name="フローチャート: 判断 410"/>
        <xdr:cNvSpPr/>
      </xdr:nvSpPr>
      <xdr:spPr>
        <a:xfrm>
          <a:off x="7810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57269</xdr:rowOff>
    </xdr:from>
    <xdr:ext cx="599010" cy="259045"/>
    <xdr:sp macro="" textlink="">
      <xdr:nvSpPr>
        <xdr:cNvPr id="412" name="テキスト ボックス 411"/>
        <xdr:cNvSpPr txBox="1"/>
      </xdr:nvSpPr>
      <xdr:spPr>
        <a:xfrm>
          <a:off x="7561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18678</xdr:rowOff>
    </xdr:from>
    <xdr:to>
      <xdr:col>55</xdr:col>
      <xdr:colOff>50800</xdr:colOff>
      <xdr:row>77</xdr:row>
      <xdr:rowOff>120278</xdr:rowOff>
    </xdr:to>
    <xdr:sp macro="" textlink="">
      <xdr:nvSpPr>
        <xdr:cNvPr id="418" name="楕円 417"/>
        <xdr:cNvSpPr/>
      </xdr:nvSpPr>
      <xdr:spPr>
        <a:xfrm>
          <a:off x="10426700" y="132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41555</xdr:rowOff>
    </xdr:from>
    <xdr:ext cx="599010" cy="259045"/>
    <xdr:sp macro="" textlink="">
      <xdr:nvSpPr>
        <xdr:cNvPr id="419" name="普通建設事業費 （ うち新規整備　）該当値テキスト"/>
        <xdr:cNvSpPr txBox="1"/>
      </xdr:nvSpPr>
      <xdr:spPr>
        <a:xfrm>
          <a:off x="10528300" y="1307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97098</xdr:rowOff>
    </xdr:from>
    <xdr:to>
      <xdr:col>50</xdr:col>
      <xdr:colOff>165100</xdr:colOff>
      <xdr:row>75</xdr:row>
      <xdr:rowOff>27248</xdr:rowOff>
    </xdr:to>
    <xdr:sp macro="" textlink="">
      <xdr:nvSpPr>
        <xdr:cNvPr id="420" name="楕円 419"/>
        <xdr:cNvSpPr/>
      </xdr:nvSpPr>
      <xdr:spPr>
        <a:xfrm>
          <a:off x="9588500" y="127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43775</xdr:rowOff>
    </xdr:from>
    <xdr:ext cx="599010" cy="259045"/>
    <xdr:sp macro="" textlink="">
      <xdr:nvSpPr>
        <xdr:cNvPr id="421" name="テキスト ボックス 420"/>
        <xdr:cNvSpPr txBox="1"/>
      </xdr:nvSpPr>
      <xdr:spPr>
        <a:xfrm>
          <a:off x="9339795" y="1255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115635</xdr:rowOff>
    </xdr:from>
    <xdr:to>
      <xdr:col>46</xdr:col>
      <xdr:colOff>38100</xdr:colOff>
      <xdr:row>76</xdr:row>
      <xdr:rowOff>45785</xdr:rowOff>
    </xdr:to>
    <xdr:sp macro="" textlink="">
      <xdr:nvSpPr>
        <xdr:cNvPr id="422" name="楕円 421"/>
        <xdr:cNvSpPr/>
      </xdr:nvSpPr>
      <xdr:spPr>
        <a:xfrm>
          <a:off x="8699500" y="129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62312</xdr:rowOff>
    </xdr:from>
    <xdr:ext cx="599010" cy="259045"/>
    <xdr:sp macro="" textlink="">
      <xdr:nvSpPr>
        <xdr:cNvPr id="423" name="テキスト ボックス 422"/>
        <xdr:cNvSpPr txBox="1"/>
      </xdr:nvSpPr>
      <xdr:spPr>
        <a:xfrm>
          <a:off x="8450795" y="127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134884</xdr:rowOff>
    </xdr:from>
    <xdr:to>
      <xdr:col>41</xdr:col>
      <xdr:colOff>101600</xdr:colOff>
      <xdr:row>70</xdr:row>
      <xdr:rowOff>65034</xdr:rowOff>
    </xdr:to>
    <xdr:sp macro="" textlink="">
      <xdr:nvSpPr>
        <xdr:cNvPr id="424" name="楕円 423"/>
        <xdr:cNvSpPr/>
      </xdr:nvSpPr>
      <xdr:spPr>
        <a:xfrm>
          <a:off x="7810500" y="11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81561</xdr:rowOff>
    </xdr:from>
    <xdr:ext cx="690189" cy="259045"/>
    <xdr:sp macro="" textlink="">
      <xdr:nvSpPr>
        <xdr:cNvPr id="425" name="テキスト ボックス 424"/>
        <xdr:cNvSpPr txBox="1"/>
      </xdr:nvSpPr>
      <xdr:spPr>
        <a:xfrm>
          <a:off x="7516205" y="11740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5" name="直線コネクタ 444"/>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48"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49" name="直線コネクタ 448"/>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93156</xdr:rowOff>
    </xdr:from>
    <xdr:to>
      <xdr:col>55</xdr:col>
      <xdr:colOff>0</xdr:colOff>
      <xdr:row>97</xdr:row>
      <xdr:rowOff>68352</xdr:rowOff>
    </xdr:to>
    <xdr:cxnSp macro="">
      <xdr:nvCxnSpPr>
        <xdr:cNvPr id="450" name="直線コネクタ 449"/>
        <xdr:cNvCxnSpPr/>
      </xdr:nvCxnSpPr>
      <xdr:spPr>
        <a:xfrm flipV="1">
          <a:off x="9639300" y="16552356"/>
          <a:ext cx="838200" cy="1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1"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2" name="フローチャート: 判断 451"/>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68352</xdr:rowOff>
    </xdr:from>
    <xdr:to>
      <xdr:col>50</xdr:col>
      <xdr:colOff>114300</xdr:colOff>
      <xdr:row>97</xdr:row>
      <xdr:rowOff>158756</xdr:rowOff>
    </xdr:to>
    <xdr:cxnSp macro="">
      <xdr:nvCxnSpPr>
        <xdr:cNvPr id="453" name="直線コネクタ 452"/>
        <xdr:cNvCxnSpPr/>
      </xdr:nvCxnSpPr>
      <xdr:spPr>
        <a:xfrm flipV="1">
          <a:off x="8750300" y="16699002"/>
          <a:ext cx="8890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4" name="フローチャート: 判断 453"/>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5" name="テキスト ボックス 454"/>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158756</xdr:rowOff>
    </xdr:from>
    <xdr:to>
      <xdr:col>45</xdr:col>
      <xdr:colOff>177800</xdr:colOff>
      <xdr:row>97</xdr:row>
      <xdr:rowOff>165939</xdr:rowOff>
    </xdr:to>
    <xdr:cxnSp macro="">
      <xdr:nvCxnSpPr>
        <xdr:cNvPr id="456" name="直線コネクタ 455"/>
        <xdr:cNvCxnSpPr/>
      </xdr:nvCxnSpPr>
      <xdr:spPr>
        <a:xfrm flipV="1">
          <a:off x="7861300" y="16789406"/>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7" name="フローチャート: 判断 456"/>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58" name="テキスト ボックス 457"/>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9" name="フローチャート: 判断 458"/>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0" name="テキスト ボックス 459"/>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42356</xdr:rowOff>
    </xdr:from>
    <xdr:to>
      <xdr:col>55</xdr:col>
      <xdr:colOff>50800</xdr:colOff>
      <xdr:row>96</xdr:row>
      <xdr:rowOff>143956</xdr:rowOff>
    </xdr:to>
    <xdr:sp macro="" textlink="">
      <xdr:nvSpPr>
        <xdr:cNvPr id="466" name="楕円 465"/>
        <xdr:cNvSpPr/>
      </xdr:nvSpPr>
      <xdr:spPr>
        <a:xfrm>
          <a:off x="10426700" y="165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65233</xdr:rowOff>
    </xdr:from>
    <xdr:ext cx="599010" cy="259045"/>
    <xdr:sp macro="" textlink="">
      <xdr:nvSpPr>
        <xdr:cNvPr id="467" name="普通建設事業費 （ うち更新整備　）該当値テキスト"/>
        <xdr:cNvSpPr txBox="1"/>
      </xdr:nvSpPr>
      <xdr:spPr>
        <a:xfrm>
          <a:off x="10528300" y="1635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17552</xdr:rowOff>
    </xdr:from>
    <xdr:to>
      <xdr:col>50</xdr:col>
      <xdr:colOff>165100</xdr:colOff>
      <xdr:row>97</xdr:row>
      <xdr:rowOff>119152</xdr:rowOff>
    </xdr:to>
    <xdr:sp macro="" textlink="">
      <xdr:nvSpPr>
        <xdr:cNvPr id="468" name="楕円 467"/>
        <xdr:cNvSpPr/>
      </xdr:nvSpPr>
      <xdr:spPr>
        <a:xfrm>
          <a:off x="95885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135679</xdr:rowOff>
    </xdr:from>
    <xdr:ext cx="599010" cy="259045"/>
    <xdr:sp macro="" textlink="">
      <xdr:nvSpPr>
        <xdr:cNvPr id="469" name="テキスト ボックス 468"/>
        <xdr:cNvSpPr txBox="1"/>
      </xdr:nvSpPr>
      <xdr:spPr>
        <a:xfrm>
          <a:off x="9339795" y="164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107956</xdr:rowOff>
    </xdr:from>
    <xdr:to>
      <xdr:col>46</xdr:col>
      <xdr:colOff>38100</xdr:colOff>
      <xdr:row>98</xdr:row>
      <xdr:rowOff>38106</xdr:rowOff>
    </xdr:to>
    <xdr:sp macro="" textlink="">
      <xdr:nvSpPr>
        <xdr:cNvPr id="470" name="楕円 469"/>
        <xdr:cNvSpPr/>
      </xdr:nvSpPr>
      <xdr:spPr>
        <a:xfrm>
          <a:off x="8699500" y="167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29233</xdr:rowOff>
    </xdr:from>
    <xdr:ext cx="534377" cy="259045"/>
    <xdr:sp macro="" textlink="">
      <xdr:nvSpPr>
        <xdr:cNvPr id="471" name="テキスト ボックス 470"/>
        <xdr:cNvSpPr txBox="1"/>
      </xdr:nvSpPr>
      <xdr:spPr>
        <a:xfrm>
          <a:off x="8483111" y="168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115139</xdr:rowOff>
    </xdr:from>
    <xdr:to>
      <xdr:col>41</xdr:col>
      <xdr:colOff>101600</xdr:colOff>
      <xdr:row>98</xdr:row>
      <xdr:rowOff>45289</xdr:rowOff>
    </xdr:to>
    <xdr:sp macro="" textlink="">
      <xdr:nvSpPr>
        <xdr:cNvPr id="472" name="楕円 471"/>
        <xdr:cNvSpPr/>
      </xdr:nvSpPr>
      <xdr:spPr>
        <a:xfrm>
          <a:off x="7810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36416</xdr:rowOff>
    </xdr:from>
    <xdr:ext cx="534377" cy="259045"/>
    <xdr:sp macro="" textlink="">
      <xdr:nvSpPr>
        <xdr:cNvPr id="473" name="テキスト ボックス 472"/>
        <xdr:cNvSpPr txBox="1"/>
      </xdr:nvSpPr>
      <xdr:spPr>
        <a:xfrm>
          <a:off x="7594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7" name="直線コネクタ 496"/>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0"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1" name="直線コネクタ 500"/>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3"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4" name="フローチャート: 判断 503"/>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44420</xdr:rowOff>
    </xdr:from>
    <xdr:to>
      <xdr:col>81</xdr:col>
      <xdr:colOff>50800</xdr:colOff>
      <xdr:row>39</xdr:row>
      <xdr:rowOff>44450</xdr:rowOff>
    </xdr:to>
    <xdr:cxnSp macro="">
      <xdr:nvCxnSpPr>
        <xdr:cNvPr id="505" name="直線コネクタ 504"/>
        <xdr:cNvCxnSpPr/>
      </xdr:nvCxnSpPr>
      <xdr:spPr>
        <a:xfrm>
          <a:off x="14592300" y="6730970"/>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6" name="フローチャート: 判断 505"/>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7" name="テキスト ボックス 506"/>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44420</xdr:rowOff>
    </xdr:from>
    <xdr:to>
      <xdr:col>76</xdr:col>
      <xdr:colOff>114300</xdr:colOff>
      <xdr:row>39</xdr:row>
      <xdr:rowOff>44420</xdr:rowOff>
    </xdr:to>
    <xdr:cxnSp macro="">
      <xdr:nvCxnSpPr>
        <xdr:cNvPr id="508" name="直線コネクタ 507"/>
        <xdr:cNvCxnSpPr/>
      </xdr:nvCxnSpPr>
      <xdr:spPr>
        <a:xfrm>
          <a:off x="13703300" y="673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09" name="フローチャート: 判断 508"/>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0" name="テキスト ボックス 509"/>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44420</xdr:rowOff>
    </xdr:from>
    <xdr:to>
      <xdr:col>71</xdr:col>
      <xdr:colOff>177800</xdr:colOff>
      <xdr:row>39</xdr:row>
      <xdr:rowOff>44438</xdr:rowOff>
    </xdr:to>
    <xdr:cxnSp macro="">
      <xdr:nvCxnSpPr>
        <xdr:cNvPr id="511" name="直線コネクタ 510"/>
        <xdr:cNvCxnSpPr/>
      </xdr:nvCxnSpPr>
      <xdr:spPr>
        <a:xfrm flipV="1">
          <a:off x="12814300" y="673097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2" name="フローチャート: 判断 511"/>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3" name="テキスト ボックス 512"/>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4" name="フローチャート: 判断 513"/>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5" name="テキスト ボックス 514"/>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1" name="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3" name="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4" name="テキスト ボックス 52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165070</xdr:rowOff>
    </xdr:from>
    <xdr:to>
      <xdr:col>76</xdr:col>
      <xdr:colOff>165100</xdr:colOff>
      <xdr:row>39</xdr:row>
      <xdr:rowOff>95220</xdr:rowOff>
    </xdr:to>
    <xdr:sp macro="" textlink="">
      <xdr:nvSpPr>
        <xdr:cNvPr id="525" name="楕円 524"/>
        <xdr:cNvSpPr/>
      </xdr:nvSpPr>
      <xdr:spPr>
        <a:xfrm>
          <a:off x="14541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86347</xdr:rowOff>
    </xdr:from>
    <xdr:ext cx="249299" cy="259045"/>
    <xdr:sp macro="" textlink="">
      <xdr:nvSpPr>
        <xdr:cNvPr id="526" name="テキスト ボックス 525"/>
        <xdr:cNvSpPr txBox="1"/>
      </xdr:nvSpPr>
      <xdr:spPr>
        <a:xfrm>
          <a:off x="14467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165070</xdr:rowOff>
    </xdr:from>
    <xdr:to>
      <xdr:col>72</xdr:col>
      <xdr:colOff>38100</xdr:colOff>
      <xdr:row>39</xdr:row>
      <xdr:rowOff>95220</xdr:rowOff>
    </xdr:to>
    <xdr:sp macro="" textlink="">
      <xdr:nvSpPr>
        <xdr:cNvPr id="527" name="楕円 526"/>
        <xdr:cNvSpPr/>
      </xdr:nvSpPr>
      <xdr:spPr>
        <a:xfrm>
          <a:off x="13652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86347</xdr:rowOff>
    </xdr:from>
    <xdr:ext cx="249299" cy="259045"/>
    <xdr:sp macro="" textlink="">
      <xdr:nvSpPr>
        <xdr:cNvPr id="528" name="テキスト ボックス 527"/>
        <xdr:cNvSpPr txBox="1"/>
      </xdr:nvSpPr>
      <xdr:spPr>
        <a:xfrm>
          <a:off x="13578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29" name="楕円 528"/>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30" name="テキスト ボックス 529"/>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2" name="テキスト ボックス 54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4" name="テキスト ボックス 543"/>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6" name="テキスト ボックス 545"/>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48" name="テキスト ボックス 547"/>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0" name="テキスト ボックス 54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2" name="直線コネクタ 551"/>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3"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4" name="直線コネクタ 55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5"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6" name="直線コネクタ 555"/>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7" name="直線コネクタ 55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58"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59" name="フローチャート: 判断 558"/>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0" name="直線コネクタ 55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1" name="フローチャート: 判断 560"/>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2" name="テキスト ボックス 561"/>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3" name="直線コネクタ 56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4" name="フローチャート: 判断 563"/>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5" name="テキスト ボックス 564"/>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6" name="直線コネクタ 56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7" name="フローチャート: 判断 566"/>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68" name="テキスト ボックス 567"/>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69" name="フローチャート: 判断 568"/>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0" name="テキスト ボックス 569"/>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楕円 57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7"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78" name="楕円 57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0" name="楕円 57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2" name="楕円 58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3" name="テキスト ボックス 58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4" name="楕円 58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5" name="テキスト ボックス 584"/>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7" name="テキスト ボックス 60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09" name="直線コネクタ 608"/>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0"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1" name="直線コネクタ 610"/>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2"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3" name="直線コネクタ 612"/>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27611</xdr:rowOff>
    </xdr:from>
    <xdr:to>
      <xdr:col>85</xdr:col>
      <xdr:colOff>127000</xdr:colOff>
      <xdr:row>75</xdr:row>
      <xdr:rowOff>151096</xdr:rowOff>
    </xdr:to>
    <xdr:cxnSp macro="">
      <xdr:nvCxnSpPr>
        <xdr:cNvPr id="614" name="直線コネクタ 613"/>
        <xdr:cNvCxnSpPr/>
      </xdr:nvCxnSpPr>
      <xdr:spPr>
        <a:xfrm flipV="1">
          <a:off x="15481300" y="12543461"/>
          <a:ext cx="838200" cy="4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5"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6" name="フローチャート: 判断 615"/>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151096</xdr:rowOff>
    </xdr:from>
    <xdr:to>
      <xdr:col>81</xdr:col>
      <xdr:colOff>50800</xdr:colOff>
      <xdr:row>75</xdr:row>
      <xdr:rowOff>169152</xdr:rowOff>
    </xdr:to>
    <xdr:cxnSp macro="">
      <xdr:nvCxnSpPr>
        <xdr:cNvPr id="617" name="直線コネクタ 616"/>
        <xdr:cNvCxnSpPr/>
      </xdr:nvCxnSpPr>
      <xdr:spPr>
        <a:xfrm flipV="1">
          <a:off x="14592300" y="1300984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18" name="フローチャート: 判断 617"/>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19" name="テキスト ボックス 618"/>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127836</xdr:rowOff>
    </xdr:from>
    <xdr:to>
      <xdr:col>76</xdr:col>
      <xdr:colOff>114300</xdr:colOff>
      <xdr:row>75</xdr:row>
      <xdr:rowOff>169152</xdr:rowOff>
    </xdr:to>
    <xdr:cxnSp macro="">
      <xdr:nvCxnSpPr>
        <xdr:cNvPr id="620" name="直線コネクタ 619"/>
        <xdr:cNvCxnSpPr/>
      </xdr:nvCxnSpPr>
      <xdr:spPr>
        <a:xfrm>
          <a:off x="13703300" y="12986586"/>
          <a:ext cx="8890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1" name="フローチャート: 判断 620"/>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2" name="テキスト ボックス 621"/>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114830</xdr:rowOff>
    </xdr:from>
    <xdr:to>
      <xdr:col>71</xdr:col>
      <xdr:colOff>177800</xdr:colOff>
      <xdr:row>75</xdr:row>
      <xdr:rowOff>127836</xdr:rowOff>
    </xdr:to>
    <xdr:cxnSp macro="">
      <xdr:nvCxnSpPr>
        <xdr:cNvPr id="623" name="直線コネクタ 622"/>
        <xdr:cNvCxnSpPr/>
      </xdr:nvCxnSpPr>
      <xdr:spPr>
        <a:xfrm>
          <a:off x="12814300" y="12973580"/>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4" name="フローチャート: 判断 623"/>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5" name="テキスト ボックス 624"/>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6" name="フローチャート: 判断 625"/>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7" name="テキスト ボックス 626"/>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148261</xdr:rowOff>
    </xdr:from>
    <xdr:to>
      <xdr:col>85</xdr:col>
      <xdr:colOff>177800</xdr:colOff>
      <xdr:row>73</xdr:row>
      <xdr:rowOff>78411</xdr:rowOff>
    </xdr:to>
    <xdr:sp macro="" textlink="">
      <xdr:nvSpPr>
        <xdr:cNvPr id="633" name="楕円 632"/>
        <xdr:cNvSpPr/>
      </xdr:nvSpPr>
      <xdr:spPr>
        <a:xfrm>
          <a:off x="16268700" y="12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171138</xdr:rowOff>
    </xdr:from>
    <xdr:ext cx="599010" cy="259045"/>
    <xdr:sp macro="" textlink="">
      <xdr:nvSpPr>
        <xdr:cNvPr id="634" name="公債費該当値テキスト"/>
        <xdr:cNvSpPr txBox="1"/>
      </xdr:nvSpPr>
      <xdr:spPr>
        <a:xfrm>
          <a:off x="16370300" y="123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100295</xdr:rowOff>
    </xdr:from>
    <xdr:to>
      <xdr:col>81</xdr:col>
      <xdr:colOff>101600</xdr:colOff>
      <xdr:row>76</xdr:row>
      <xdr:rowOff>30445</xdr:rowOff>
    </xdr:to>
    <xdr:sp macro="" textlink="">
      <xdr:nvSpPr>
        <xdr:cNvPr id="635" name="楕円 634"/>
        <xdr:cNvSpPr/>
      </xdr:nvSpPr>
      <xdr:spPr>
        <a:xfrm>
          <a:off x="15430500" y="129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46972</xdr:rowOff>
    </xdr:from>
    <xdr:ext cx="599010" cy="259045"/>
    <xdr:sp macro="" textlink="">
      <xdr:nvSpPr>
        <xdr:cNvPr id="636" name="テキスト ボックス 635"/>
        <xdr:cNvSpPr txBox="1"/>
      </xdr:nvSpPr>
      <xdr:spPr>
        <a:xfrm>
          <a:off x="15181795" y="1273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118353</xdr:rowOff>
    </xdr:from>
    <xdr:to>
      <xdr:col>76</xdr:col>
      <xdr:colOff>165100</xdr:colOff>
      <xdr:row>76</xdr:row>
      <xdr:rowOff>48502</xdr:rowOff>
    </xdr:to>
    <xdr:sp macro="" textlink="">
      <xdr:nvSpPr>
        <xdr:cNvPr id="637" name="楕円 636"/>
        <xdr:cNvSpPr/>
      </xdr:nvSpPr>
      <xdr:spPr>
        <a:xfrm>
          <a:off x="14541500" y="12977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65030</xdr:rowOff>
    </xdr:from>
    <xdr:ext cx="599010" cy="259045"/>
    <xdr:sp macro="" textlink="">
      <xdr:nvSpPr>
        <xdr:cNvPr id="638" name="テキスト ボックス 637"/>
        <xdr:cNvSpPr txBox="1"/>
      </xdr:nvSpPr>
      <xdr:spPr>
        <a:xfrm>
          <a:off x="14292795" y="127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77036</xdr:rowOff>
    </xdr:from>
    <xdr:to>
      <xdr:col>72</xdr:col>
      <xdr:colOff>38100</xdr:colOff>
      <xdr:row>76</xdr:row>
      <xdr:rowOff>7186</xdr:rowOff>
    </xdr:to>
    <xdr:sp macro="" textlink="">
      <xdr:nvSpPr>
        <xdr:cNvPr id="639" name="楕円 638"/>
        <xdr:cNvSpPr/>
      </xdr:nvSpPr>
      <xdr:spPr>
        <a:xfrm>
          <a:off x="13652500" y="12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23713</xdr:rowOff>
    </xdr:from>
    <xdr:ext cx="599010" cy="259045"/>
    <xdr:sp macro="" textlink="">
      <xdr:nvSpPr>
        <xdr:cNvPr id="640" name="テキスト ボックス 639"/>
        <xdr:cNvSpPr txBox="1"/>
      </xdr:nvSpPr>
      <xdr:spPr>
        <a:xfrm>
          <a:off x="13403795" y="1271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64030</xdr:rowOff>
    </xdr:from>
    <xdr:to>
      <xdr:col>67</xdr:col>
      <xdr:colOff>101600</xdr:colOff>
      <xdr:row>75</xdr:row>
      <xdr:rowOff>165630</xdr:rowOff>
    </xdr:to>
    <xdr:sp macro="" textlink="">
      <xdr:nvSpPr>
        <xdr:cNvPr id="641" name="楕円 640"/>
        <xdr:cNvSpPr/>
      </xdr:nvSpPr>
      <xdr:spPr>
        <a:xfrm>
          <a:off x="12763500" y="129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10707</xdr:rowOff>
    </xdr:from>
    <xdr:ext cx="599010" cy="259045"/>
    <xdr:sp macro="" textlink="">
      <xdr:nvSpPr>
        <xdr:cNvPr id="642" name="テキスト ボックス 641"/>
        <xdr:cNvSpPr txBox="1"/>
      </xdr:nvSpPr>
      <xdr:spPr>
        <a:xfrm>
          <a:off x="12514795" y="1269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58" name="テキスト ボックス 657"/>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0" name="テキスト ボックス 659"/>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4" name="直線コネクタ 663"/>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5"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6" name="直線コネクタ 665"/>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7"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68" name="直線コネクタ 667"/>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86344</xdr:rowOff>
    </xdr:from>
    <xdr:to>
      <xdr:col>85</xdr:col>
      <xdr:colOff>127000</xdr:colOff>
      <xdr:row>98</xdr:row>
      <xdr:rowOff>91025</xdr:rowOff>
    </xdr:to>
    <xdr:cxnSp macro="">
      <xdr:nvCxnSpPr>
        <xdr:cNvPr id="669" name="直線コネクタ 668"/>
        <xdr:cNvCxnSpPr/>
      </xdr:nvCxnSpPr>
      <xdr:spPr>
        <a:xfrm>
          <a:off x="15481300" y="16888444"/>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0"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1" name="フローチャート: 判断 670"/>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86344</xdr:rowOff>
    </xdr:from>
    <xdr:to>
      <xdr:col>81</xdr:col>
      <xdr:colOff>50800</xdr:colOff>
      <xdr:row>98</xdr:row>
      <xdr:rowOff>93906</xdr:rowOff>
    </xdr:to>
    <xdr:cxnSp macro="">
      <xdr:nvCxnSpPr>
        <xdr:cNvPr id="672" name="直線コネクタ 671"/>
        <xdr:cNvCxnSpPr/>
      </xdr:nvCxnSpPr>
      <xdr:spPr>
        <a:xfrm flipV="1">
          <a:off x="14592300" y="16888444"/>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3" name="フローチャート: 判断 672"/>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4" name="テキスト ボックス 673"/>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93906</xdr:rowOff>
    </xdr:from>
    <xdr:to>
      <xdr:col>76</xdr:col>
      <xdr:colOff>114300</xdr:colOff>
      <xdr:row>98</xdr:row>
      <xdr:rowOff>102133</xdr:rowOff>
    </xdr:to>
    <xdr:cxnSp macro="">
      <xdr:nvCxnSpPr>
        <xdr:cNvPr id="675" name="直線コネクタ 674"/>
        <xdr:cNvCxnSpPr/>
      </xdr:nvCxnSpPr>
      <xdr:spPr>
        <a:xfrm flipV="1">
          <a:off x="13703300" y="16896006"/>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6" name="フローチャート: 判断 675"/>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7" name="テキスト ボックス 676"/>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87556</xdr:rowOff>
    </xdr:from>
    <xdr:to>
      <xdr:col>71</xdr:col>
      <xdr:colOff>177800</xdr:colOff>
      <xdr:row>98</xdr:row>
      <xdr:rowOff>102133</xdr:rowOff>
    </xdr:to>
    <xdr:cxnSp macro="">
      <xdr:nvCxnSpPr>
        <xdr:cNvPr id="678" name="直線コネクタ 677"/>
        <xdr:cNvCxnSpPr/>
      </xdr:nvCxnSpPr>
      <xdr:spPr>
        <a:xfrm>
          <a:off x="12814300" y="16889656"/>
          <a:ext cx="8890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79" name="フローチャート: 判断 678"/>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0" name="テキスト ボックス 679"/>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1" name="フローチャート: 判断 680"/>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2" name="テキスト ボックス 681"/>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40225</xdr:rowOff>
    </xdr:from>
    <xdr:to>
      <xdr:col>85</xdr:col>
      <xdr:colOff>177800</xdr:colOff>
      <xdr:row>98</xdr:row>
      <xdr:rowOff>141825</xdr:rowOff>
    </xdr:to>
    <xdr:sp macro="" textlink="">
      <xdr:nvSpPr>
        <xdr:cNvPr id="688" name="楕円 687"/>
        <xdr:cNvSpPr/>
      </xdr:nvSpPr>
      <xdr:spPr>
        <a:xfrm>
          <a:off x="16268700" y="16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89"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35544</xdr:rowOff>
    </xdr:from>
    <xdr:to>
      <xdr:col>81</xdr:col>
      <xdr:colOff>101600</xdr:colOff>
      <xdr:row>98</xdr:row>
      <xdr:rowOff>137144</xdr:rowOff>
    </xdr:to>
    <xdr:sp macro="" textlink="">
      <xdr:nvSpPr>
        <xdr:cNvPr id="690" name="楕円 689"/>
        <xdr:cNvSpPr/>
      </xdr:nvSpPr>
      <xdr:spPr>
        <a:xfrm>
          <a:off x="15430500" y="168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128271</xdr:rowOff>
    </xdr:from>
    <xdr:ext cx="534377" cy="259045"/>
    <xdr:sp macro="" textlink="">
      <xdr:nvSpPr>
        <xdr:cNvPr id="691" name="テキスト ボックス 690"/>
        <xdr:cNvSpPr txBox="1"/>
      </xdr:nvSpPr>
      <xdr:spPr>
        <a:xfrm>
          <a:off x="15214111" y="169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43106</xdr:rowOff>
    </xdr:from>
    <xdr:to>
      <xdr:col>76</xdr:col>
      <xdr:colOff>165100</xdr:colOff>
      <xdr:row>98</xdr:row>
      <xdr:rowOff>144706</xdr:rowOff>
    </xdr:to>
    <xdr:sp macro="" textlink="">
      <xdr:nvSpPr>
        <xdr:cNvPr id="692" name="楕円 691"/>
        <xdr:cNvSpPr/>
      </xdr:nvSpPr>
      <xdr:spPr>
        <a:xfrm>
          <a:off x="14541500" y="168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135833</xdr:rowOff>
    </xdr:from>
    <xdr:ext cx="534377" cy="259045"/>
    <xdr:sp macro="" textlink="">
      <xdr:nvSpPr>
        <xdr:cNvPr id="693" name="テキスト ボックス 692"/>
        <xdr:cNvSpPr txBox="1"/>
      </xdr:nvSpPr>
      <xdr:spPr>
        <a:xfrm>
          <a:off x="14325111" y="169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51333</xdr:rowOff>
    </xdr:from>
    <xdr:to>
      <xdr:col>72</xdr:col>
      <xdr:colOff>38100</xdr:colOff>
      <xdr:row>98</xdr:row>
      <xdr:rowOff>152933</xdr:rowOff>
    </xdr:to>
    <xdr:sp macro="" textlink="">
      <xdr:nvSpPr>
        <xdr:cNvPr id="694" name="楕円 693"/>
        <xdr:cNvSpPr/>
      </xdr:nvSpPr>
      <xdr:spPr>
        <a:xfrm>
          <a:off x="13652500" y="168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144060</xdr:rowOff>
    </xdr:from>
    <xdr:ext cx="534377" cy="259045"/>
    <xdr:sp macro="" textlink="">
      <xdr:nvSpPr>
        <xdr:cNvPr id="695" name="テキスト ボックス 694"/>
        <xdr:cNvSpPr txBox="1"/>
      </xdr:nvSpPr>
      <xdr:spPr>
        <a:xfrm>
          <a:off x="13436111" y="169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36756</xdr:rowOff>
    </xdr:from>
    <xdr:to>
      <xdr:col>67</xdr:col>
      <xdr:colOff>101600</xdr:colOff>
      <xdr:row>98</xdr:row>
      <xdr:rowOff>138356</xdr:rowOff>
    </xdr:to>
    <xdr:sp macro="" textlink="">
      <xdr:nvSpPr>
        <xdr:cNvPr id="696" name="楕円 695"/>
        <xdr:cNvSpPr/>
      </xdr:nvSpPr>
      <xdr:spPr>
        <a:xfrm>
          <a:off x="12763500" y="168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129483</xdr:rowOff>
    </xdr:from>
    <xdr:ext cx="534377" cy="259045"/>
    <xdr:sp macro="" textlink="">
      <xdr:nvSpPr>
        <xdr:cNvPr id="697" name="テキスト ボックス 696"/>
        <xdr:cNvSpPr txBox="1"/>
      </xdr:nvSpPr>
      <xdr:spPr>
        <a:xfrm>
          <a:off x="12547111" y="169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19" name="直線コネクタ 718"/>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0"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2"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3" name="直線コネクタ 722"/>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5"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6" name="フローチャート: 判断 725"/>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28" name="フローチャート: 判断 727"/>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29" name="テキスト ボックス 728"/>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1" name="フローチャート: 判断 730"/>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2" name="テキスト ボックス 731"/>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4" name="フローチャート: 判断 733"/>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5" name="テキスト ボックス 734"/>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6" name="フローチャート: 判断 735"/>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7" name="テキスト ボックス 736"/>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4"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6" name="直線コネクタ 775"/>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79"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0" name="直線コネクタ 779"/>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143713</xdr:rowOff>
    </xdr:from>
    <xdr:to>
      <xdr:col>116</xdr:col>
      <xdr:colOff>63500</xdr:colOff>
      <xdr:row>58</xdr:row>
      <xdr:rowOff>151879</xdr:rowOff>
    </xdr:to>
    <xdr:cxnSp macro="">
      <xdr:nvCxnSpPr>
        <xdr:cNvPr id="781" name="直線コネクタ 780"/>
        <xdr:cNvCxnSpPr/>
      </xdr:nvCxnSpPr>
      <xdr:spPr>
        <a:xfrm flipV="1">
          <a:off x="21323300" y="10087813"/>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2"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3" name="フローチャート: 判断 782"/>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117005</xdr:rowOff>
    </xdr:from>
    <xdr:to>
      <xdr:col>111</xdr:col>
      <xdr:colOff>177800</xdr:colOff>
      <xdr:row>58</xdr:row>
      <xdr:rowOff>151879</xdr:rowOff>
    </xdr:to>
    <xdr:cxnSp macro="">
      <xdr:nvCxnSpPr>
        <xdr:cNvPr id="784" name="直線コネクタ 783"/>
        <xdr:cNvCxnSpPr/>
      </xdr:nvCxnSpPr>
      <xdr:spPr>
        <a:xfrm>
          <a:off x="20434300" y="10061105"/>
          <a:ext cx="8890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5" name="フローチャート: 判断 784"/>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6" name="テキスト ボックス 785"/>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117005</xdr:rowOff>
    </xdr:from>
    <xdr:to>
      <xdr:col>107</xdr:col>
      <xdr:colOff>50800</xdr:colOff>
      <xdr:row>59</xdr:row>
      <xdr:rowOff>5194</xdr:rowOff>
    </xdr:to>
    <xdr:cxnSp macro="">
      <xdr:nvCxnSpPr>
        <xdr:cNvPr id="787" name="直線コネクタ 786"/>
        <xdr:cNvCxnSpPr/>
      </xdr:nvCxnSpPr>
      <xdr:spPr>
        <a:xfrm flipV="1">
          <a:off x="19545300" y="10061105"/>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88" name="フローチャート: 判断 787"/>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89" name="テキスト ボックス 788"/>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5194</xdr:rowOff>
    </xdr:from>
    <xdr:to>
      <xdr:col>102</xdr:col>
      <xdr:colOff>114300</xdr:colOff>
      <xdr:row>59</xdr:row>
      <xdr:rowOff>44450</xdr:rowOff>
    </xdr:to>
    <xdr:cxnSp macro="">
      <xdr:nvCxnSpPr>
        <xdr:cNvPr id="790" name="直線コネクタ 789"/>
        <xdr:cNvCxnSpPr/>
      </xdr:nvCxnSpPr>
      <xdr:spPr>
        <a:xfrm flipV="1">
          <a:off x="18656300" y="10120744"/>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1" name="フローチャート: 判断 790"/>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2" name="テキスト ボックス 791"/>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3" name="フローチャート: 判断 792"/>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4" name="テキスト ボックス 793"/>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92913</xdr:rowOff>
    </xdr:from>
    <xdr:to>
      <xdr:col>116</xdr:col>
      <xdr:colOff>114300</xdr:colOff>
      <xdr:row>59</xdr:row>
      <xdr:rowOff>23063</xdr:rowOff>
    </xdr:to>
    <xdr:sp macro="" textlink="">
      <xdr:nvSpPr>
        <xdr:cNvPr id="800" name="楕円 799"/>
        <xdr:cNvSpPr/>
      </xdr:nvSpPr>
      <xdr:spPr>
        <a:xfrm>
          <a:off x="22110700" y="10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1"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101079</xdr:rowOff>
    </xdr:from>
    <xdr:to>
      <xdr:col>112</xdr:col>
      <xdr:colOff>38100</xdr:colOff>
      <xdr:row>59</xdr:row>
      <xdr:rowOff>31229</xdr:rowOff>
    </xdr:to>
    <xdr:sp macro="" textlink="">
      <xdr:nvSpPr>
        <xdr:cNvPr id="802" name="楕円 801"/>
        <xdr:cNvSpPr/>
      </xdr:nvSpPr>
      <xdr:spPr>
        <a:xfrm>
          <a:off x="21272500" y="100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22356</xdr:rowOff>
    </xdr:from>
    <xdr:ext cx="469744" cy="259045"/>
    <xdr:sp macro="" textlink="">
      <xdr:nvSpPr>
        <xdr:cNvPr id="803" name="テキスト ボックス 802"/>
        <xdr:cNvSpPr txBox="1"/>
      </xdr:nvSpPr>
      <xdr:spPr>
        <a:xfrm>
          <a:off x="21088428" y="101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66205</xdr:rowOff>
    </xdr:from>
    <xdr:to>
      <xdr:col>107</xdr:col>
      <xdr:colOff>101600</xdr:colOff>
      <xdr:row>58</xdr:row>
      <xdr:rowOff>167805</xdr:rowOff>
    </xdr:to>
    <xdr:sp macro="" textlink="">
      <xdr:nvSpPr>
        <xdr:cNvPr id="804" name="楕円 803"/>
        <xdr:cNvSpPr/>
      </xdr:nvSpPr>
      <xdr:spPr>
        <a:xfrm>
          <a:off x="20383500" y="100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158932</xdr:rowOff>
    </xdr:from>
    <xdr:ext cx="469744" cy="259045"/>
    <xdr:sp macro="" textlink="">
      <xdr:nvSpPr>
        <xdr:cNvPr id="805" name="テキスト ボックス 804"/>
        <xdr:cNvSpPr txBox="1"/>
      </xdr:nvSpPr>
      <xdr:spPr>
        <a:xfrm>
          <a:off x="20199428" y="1010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125844</xdr:rowOff>
    </xdr:from>
    <xdr:to>
      <xdr:col>102</xdr:col>
      <xdr:colOff>165100</xdr:colOff>
      <xdr:row>59</xdr:row>
      <xdr:rowOff>55994</xdr:rowOff>
    </xdr:to>
    <xdr:sp macro="" textlink="">
      <xdr:nvSpPr>
        <xdr:cNvPr id="806" name="楕円 805"/>
        <xdr:cNvSpPr/>
      </xdr:nvSpPr>
      <xdr:spPr>
        <a:xfrm>
          <a:off x="19494500" y="100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47121</xdr:rowOff>
    </xdr:from>
    <xdr:ext cx="469744" cy="259045"/>
    <xdr:sp macro="" textlink="">
      <xdr:nvSpPr>
        <xdr:cNvPr id="807" name="テキスト ボックス 806"/>
        <xdr:cNvSpPr txBox="1"/>
      </xdr:nvSpPr>
      <xdr:spPr>
        <a:xfrm>
          <a:off x="19310428" y="101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3" name="テキスト ボックス 82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3" name="直線コネクタ 832"/>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4"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5" name="直線コネクタ 834"/>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6"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7" name="直線コネクタ 836"/>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5664</xdr:rowOff>
    </xdr:from>
    <xdr:to>
      <xdr:col>116</xdr:col>
      <xdr:colOff>63500</xdr:colOff>
      <xdr:row>73</xdr:row>
      <xdr:rowOff>156270</xdr:rowOff>
    </xdr:to>
    <xdr:cxnSp macro="">
      <xdr:nvCxnSpPr>
        <xdr:cNvPr id="838" name="直線コネクタ 837"/>
        <xdr:cNvCxnSpPr/>
      </xdr:nvCxnSpPr>
      <xdr:spPr>
        <a:xfrm>
          <a:off x="21323300" y="12521514"/>
          <a:ext cx="8382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39"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0" name="フローチャート: 判断 839"/>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5664</xdr:rowOff>
    </xdr:from>
    <xdr:to>
      <xdr:col>111</xdr:col>
      <xdr:colOff>177800</xdr:colOff>
      <xdr:row>74</xdr:row>
      <xdr:rowOff>74789</xdr:rowOff>
    </xdr:to>
    <xdr:cxnSp macro="">
      <xdr:nvCxnSpPr>
        <xdr:cNvPr id="841" name="直線コネクタ 840"/>
        <xdr:cNvCxnSpPr/>
      </xdr:nvCxnSpPr>
      <xdr:spPr>
        <a:xfrm flipV="1">
          <a:off x="20434300" y="12521514"/>
          <a:ext cx="889000" cy="2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2" name="フローチャート: 判断 841"/>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3" name="テキスト ボックス 842"/>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42602</xdr:rowOff>
    </xdr:from>
    <xdr:to>
      <xdr:col>107</xdr:col>
      <xdr:colOff>50800</xdr:colOff>
      <xdr:row>74</xdr:row>
      <xdr:rowOff>74789</xdr:rowOff>
    </xdr:to>
    <xdr:cxnSp macro="">
      <xdr:nvCxnSpPr>
        <xdr:cNvPr id="844" name="直線コネクタ 843"/>
        <xdr:cNvCxnSpPr/>
      </xdr:nvCxnSpPr>
      <xdr:spPr>
        <a:xfrm>
          <a:off x="19545300" y="12729902"/>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5" name="フローチャート: 判断 844"/>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6" name="テキスト ボックス 845"/>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153077</xdr:rowOff>
    </xdr:from>
    <xdr:to>
      <xdr:col>102</xdr:col>
      <xdr:colOff>114300</xdr:colOff>
      <xdr:row>74</xdr:row>
      <xdr:rowOff>42602</xdr:rowOff>
    </xdr:to>
    <xdr:cxnSp macro="">
      <xdr:nvCxnSpPr>
        <xdr:cNvPr id="847" name="直線コネクタ 846"/>
        <xdr:cNvCxnSpPr/>
      </xdr:nvCxnSpPr>
      <xdr:spPr>
        <a:xfrm>
          <a:off x="18656300" y="12668927"/>
          <a:ext cx="889000" cy="6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48" name="フローチャート: 判断 847"/>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49" name="テキスト ボックス 848"/>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0" name="フローチャート: 判断 849"/>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1" name="テキスト ボックス 850"/>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105470</xdr:rowOff>
    </xdr:from>
    <xdr:to>
      <xdr:col>116</xdr:col>
      <xdr:colOff>114300</xdr:colOff>
      <xdr:row>74</xdr:row>
      <xdr:rowOff>35620</xdr:rowOff>
    </xdr:to>
    <xdr:sp macro="" textlink="">
      <xdr:nvSpPr>
        <xdr:cNvPr id="857" name="楕円 856"/>
        <xdr:cNvSpPr/>
      </xdr:nvSpPr>
      <xdr:spPr>
        <a:xfrm>
          <a:off x="22110700" y="12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128347</xdr:rowOff>
    </xdr:from>
    <xdr:ext cx="599010" cy="259045"/>
    <xdr:sp macro="" textlink="">
      <xdr:nvSpPr>
        <xdr:cNvPr id="858" name="繰出金該当値テキスト"/>
        <xdr:cNvSpPr txBox="1"/>
      </xdr:nvSpPr>
      <xdr:spPr>
        <a:xfrm>
          <a:off x="22212300" y="124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126314</xdr:rowOff>
    </xdr:from>
    <xdr:to>
      <xdr:col>112</xdr:col>
      <xdr:colOff>38100</xdr:colOff>
      <xdr:row>73</xdr:row>
      <xdr:rowOff>56464</xdr:rowOff>
    </xdr:to>
    <xdr:sp macro="" textlink="">
      <xdr:nvSpPr>
        <xdr:cNvPr id="859" name="楕円 858"/>
        <xdr:cNvSpPr/>
      </xdr:nvSpPr>
      <xdr:spPr>
        <a:xfrm>
          <a:off x="21272500" y="12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72991</xdr:rowOff>
    </xdr:from>
    <xdr:ext cx="599010" cy="259045"/>
    <xdr:sp macro="" textlink="">
      <xdr:nvSpPr>
        <xdr:cNvPr id="860" name="テキスト ボックス 859"/>
        <xdr:cNvSpPr txBox="1"/>
      </xdr:nvSpPr>
      <xdr:spPr>
        <a:xfrm>
          <a:off x="21023795" y="1224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23989</xdr:rowOff>
    </xdr:from>
    <xdr:to>
      <xdr:col>107</xdr:col>
      <xdr:colOff>101600</xdr:colOff>
      <xdr:row>74</xdr:row>
      <xdr:rowOff>125589</xdr:rowOff>
    </xdr:to>
    <xdr:sp macro="" textlink="">
      <xdr:nvSpPr>
        <xdr:cNvPr id="861" name="楕円 860"/>
        <xdr:cNvSpPr/>
      </xdr:nvSpPr>
      <xdr:spPr>
        <a:xfrm>
          <a:off x="20383500" y="127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142116</xdr:rowOff>
    </xdr:from>
    <xdr:ext cx="599010" cy="259045"/>
    <xdr:sp macro="" textlink="">
      <xdr:nvSpPr>
        <xdr:cNvPr id="862" name="テキスト ボックス 861"/>
        <xdr:cNvSpPr txBox="1"/>
      </xdr:nvSpPr>
      <xdr:spPr>
        <a:xfrm>
          <a:off x="20134795" y="124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163252</xdr:rowOff>
    </xdr:from>
    <xdr:to>
      <xdr:col>102</xdr:col>
      <xdr:colOff>165100</xdr:colOff>
      <xdr:row>74</xdr:row>
      <xdr:rowOff>93402</xdr:rowOff>
    </xdr:to>
    <xdr:sp macro="" textlink="">
      <xdr:nvSpPr>
        <xdr:cNvPr id="863" name="楕円 862"/>
        <xdr:cNvSpPr/>
      </xdr:nvSpPr>
      <xdr:spPr>
        <a:xfrm>
          <a:off x="19494500" y="126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109929</xdr:rowOff>
    </xdr:from>
    <xdr:ext cx="599010" cy="259045"/>
    <xdr:sp macro="" textlink="">
      <xdr:nvSpPr>
        <xdr:cNvPr id="864" name="テキスト ボックス 863"/>
        <xdr:cNvSpPr txBox="1"/>
      </xdr:nvSpPr>
      <xdr:spPr>
        <a:xfrm>
          <a:off x="19245795" y="1245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102277</xdr:rowOff>
    </xdr:from>
    <xdr:to>
      <xdr:col>98</xdr:col>
      <xdr:colOff>38100</xdr:colOff>
      <xdr:row>74</xdr:row>
      <xdr:rowOff>32427</xdr:rowOff>
    </xdr:to>
    <xdr:sp macro="" textlink="">
      <xdr:nvSpPr>
        <xdr:cNvPr id="865" name="楕円 864"/>
        <xdr:cNvSpPr/>
      </xdr:nvSpPr>
      <xdr:spPr>
        <a:xfrm>
          <a:off x="18605500" y="126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48954</xdr:rowOff>
    </xdr:from>
    <xdr:ext cx="599010" cy="259045"/>
    <xdr:sp macro="" textlink="">
      <xdr:nvSpPr>
        <xdr:cNvPr id="866" name="テキスト ボックス 865"/>
        <xdr:cNvSpPr txBox="1"/>
      </xdr:nvSpPr>
      <xdr:spPr>
        <a:xfrm>
          <a:off x="18356795" y="123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歳出決算総額のうち、</a:t>
          </a:r>
          <a:r>
            <a:rPr kumimoji="1" lang="ja-JP" altLang="ja-JP" sz="1100">
              <a:solidFill>
                <a:sysClr val="windowText" lastClr="000000"/>
              </a:solidFill>
              <a:effectLst/>
              <a:latin typeface="+mn-lt"/>
              <a:ea typeface="+mn-ea"/>
              <a:cs typeface="+mn-cs"/>
            </a:rPr>
            <a:t>人件費、補助費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、物件費、普通建設費、公債費</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いず</a:t>
          </a:r>
          <a:r>
            <a:rPr kumimoji="1" lang="ja-JP" altLang="ja-JP" sz="1100">
              <a:solidFill>
                <a:schemeClr val="dk1"/>
              </a:solidFill>
              <a:effectLst/>
              <a:latin typeface="+mn-lt"/>
              <a:ea typeface="+mn-ea"/>
              <a:cs typeface="+mn-cs"/>
            </a:rPr>
            <a:t>れも類似団体と比較し一人あたりのコストが高い状況となっている。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主な要因としては、自治体の規模が極めて小さく、離島の僻地であり民間委託の受け皿もなく、行政コストが増大しているためであると考える。</a:t>
          </a:r>
          <a:endParaRPr lang="ja-JP" altLang="ja-JP" sz="1400">
            <a:effectLst/>
          </a:endParaRPr>
        </a:p>
        <a:p>
          <a:r>
            <a:rPr kumimoji="1" lang="ja-JP" altLang="ja-JP" sz="1100">
              <a:solidFill>
                <a:schemeClr val="dk1"/>
              </a:solidFill>
              <a:effectLst/>
              <a:latin typeface="+mn-lt"/>
              <a:ea typeface="+mn-ea"/>
              <a:cs typeface="+mn-cs"/>
            </a:rPr>
            <a:t>今後に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いては、引き続き計画的な事業実施を図り、新規整備事業の抑制、</a:t>
          </a:r>
          <a:r>
            <a:rPr kumimoji="1" lang="ja-JP" altLang="ja-JP" sz="1100" b="0" i="0" baseline="0">
              <a:solidFill>
                <a:schemeClr val="dk1"/>
              </a:solidFill>
              <a:effectLst/>
              <a:latin typeface="+mn-lt"/>
              <a:ea typeface="+mn-ea"/>
              <a:cs typeface="+mn-cs"/>
            </a:rPr>
            <a:t>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105658</xdr:rowOff>
    </xdr:from>
    <xdr:to>
      <xdr:col>24</xdr:col>
      <xdr:colOff>63500</xdr:colOff>
      <xdr:row>33</xdr:row>
      <xdr:rowOff>116497</xdr:rowOff>
    </xdr:to>
    <xdr:cxnSp macro="">
      <xdr:nvCxnSpPr>
        <xdr:cNvPr id="60" name="直線コネクタ 59"/>
        <xdr:cNvCxnSpPr/>
      </xdr:nvCxnSpPr>
      <xdr:spPr>
        <a:xfrm flipV="1">
          <a:off x="3797300" y="5592058"/>
          <a:ext cx="838200" cy="1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163379</xdr:rowOff>
    </xdr:from>
    <xdr:to>
      <xdr:col>19</xdr:col>
      <xdr:colOff>177800</xdr:colOff>
      <xdr:row>33</xdr:row>
      <xdr:rowOff>116497</xdr:rowOff>
    </xdr:to>
    <xdr:cxnSp macro="">
      <xdr:nvCxnSpPr>
        <xdr:cNvPr id="63" name="直線コネクタ 62"/>
        <xdr:cNvCxnSpPr/>
      </xdr:nvCxnSpPr>
      <xdr:spPr>
        <a:xfrm>
          <a:off x="2908300" y="5649779"/>
          <a:ext cx="8890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163379</xdr:rowOff>
    </xdr:from>
    <xdr:to>
      <xdr:col>15</xdr:col>
      <xdr:colOff>50800</xdr:colOff>
      <xdr:row>32</xdr:row>
      <xdr:rowOff>166560</xdr:rowOff>
    </xdr:to>
    <xdr:cxnSp macro="">
      <xdr:nvCxnSpPr>
        <xdr:cNvPr id="66" name="直線コネクタ 65"/>
        <xdr:cNvCxnSpPr/>
      </xdr:nvCxnSpPr>
      <xdr:spPr>
        <a:xfrm flipV="1">
          <a:off x="2019300" y="5649779"/>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166560</xdr:rowOff>
    </xdr:from>
    <xdr:to>
      <xdr:col>10</xdr:col>
      <xdr:colOff>114300</xdr:colOff>
      <xdr:row>33</xdr:row>
      <xdr:rowOff>7874</xdr:rowOff>
    </xdr:to>
    <xdr:cxnSp macro="">
      <xdr:nvCxnSpPr>
        <xdr:cNvPr id="69" name="直線コネクタ 68"/>
        <xdr:cNvCxnSpPr/>
      </xdr:nvCxnSpPr>
      <xdr:spPr>
        <a:xfrm flipV="1">
          <a:off x="1130300" y="56529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54858</xdr:rowOff>
    </xdr:from>
    <xdr:to>
      <xdr:col>24</xdr:col>
      <xdr:colOff>114300</xdr:colOff>
      <xdr:row>32</xdr:row>
      <xdr:rowOff>156458</xdr:rowOff>
    </xdr:to>
    <xdr:sp macro="" textlink="">
      <xdr:nvSpPr>
        <xdr:cNvPr id="79" name="楕円 78"/>
        <xdr:cNvSpPr/>
      </xdr:nvSpPr>
      <xdr:spPr>
        <a:xfrm>
          <a:off x="4584700" y="55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77735</xdr:rowOff>
    </xdr:from>
    <xdr:ext cx="534377" cy="259045"/>
    <xdr:sp macro="" textlink="">
      <xdr:nvSpPr>
        <xdr:cNvPr id="80" name="議会費該当値テキスト"/>
        <xdr:cNvSpPr txBox="1"/>
      </xdr:nvSpPr>
      <xdr:spPr>
        <a:xfrm>
          <a:off x="4686300" y="53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65697</xdr:rowOff>
    </xdr:from>
    <xdr:to>
      <xdr:col>20</xdr:col>
      <xdr:colOff>38100</xdr:colOff>
      <xdr:row>33</xdr:row>
      <xdr:rowOff>167297</xdr:rowOff>
    </xdr:to>
    <xdr:sp macro="" textlink="">
      <xdr:nvSpPr>
        <xdr:cNvPr id="81" name="楕円 80"/>
        <xdr:cNvSpPr/>
      </xdr:nvSpPr>
      <xdr:spPr>
        <a:xfrm>
          <a:off x="37465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12374</xdr:rowOff>
    </xdr:from>
    <xdr:ext cx="534377" cy="259045"/>
    <xdr:sp macro="" textlink="">
      <xdr:nvSpPr>
        <xdr:cNvPr id="82" name="テキスト ボックス 81"/>
        <xdr:cNvSpPr txBox="1"/>
      </xdr:nvSpPr>
      <xdr:spPr>
        <a:xfrm>
          <a:off x="3530111" y="54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112579</xdr:rowOff>
    </xdr:from>
    <xdr:to>
      <xdr:col>15</xdr:col>
      <xdr:colOff>101600</xdr:colOff>
      <xdr:row>33</xdr:row>
      <xdr:rowOff>42729</xdr:rowOff>
    </xdr:to>
    <xdr:sp macro="" textlink="">
      <xdr:nvSpPr>
        <xdr:cNvPr id="83" name="楕円 82"/>
        <xdr:cNvSpPr/>
      </xdr:nvSpPr>
      <xdr:spPr>
        <a:xfrm>
          <a:off x="2857500" y="5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59256</xdr:rowOff>
    </xdr:from>
    <xdr:ext cx="534377" cy="259045"/>
    <xdr:sp macro="" textlink="">
      <xdr:nvSpPr>
        <xdr:cNvPr id="84" name="テキスト ボックス 83"/>
        <xdr:cNvSpPr txBox="1"/>
      </xdr:nvSpPr>
      <xdr:spPr>
        <a:xfrm>
          <a:off x="2641111" y="5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115760</xdr:rowOff>
    </xdr:from>
    <xdr:to>
      <xdr:col>10</xdr:col>
      <xdr:colOff>165100</xdr:colOff>
      <xdr:row>33</xdr:row>
      <xdr:rowOff>45910</xdr:rowOff>
    </xdr:to>
    <xdr:sp macro="" textlink="">
      <xdr:nvSpPr>
        <xdr:cNvPr id="85" name="楕円 84"/>
        <xdr:cNvSpPr/>
      </xdr:nvSpPr>
      <xdr:spPr>
        <a:xfrm>
          <a:off x="1968500" y="56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62437</xdr:rowOff>
    </xdr:from>
    <xdr:ext cx="534377" cy="259045"/>
    <xdr:sp macro="" textlink="">
      <xdr:nvSpPr>
        <xdr:cNvPr id="86" name="テキスト ボックス 85"/>
        <xdr:cNvSpPr txBox="1"/>
      </xdr:nvSpPr>
      <xdr:spPr>
        <a:xfrm>
          <a:off x="1752111" y="5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128524</xdr:rowOff>
    </xdr:from>
    <xdr:to>
      <xdr:col>6</xdr:col>
      <xdr:colOff>38100</xdr:colOff>
      <xdr:row>33</xdr:row>
      <xdr:rowOff>58674</xdr:rowOff>
    </xdr:to>
    <xdr:sp macro="" textlink="">
      <xdr:nvSpPr>
        <xdr:cNvPr id="87" name="楕円 86"/>
        <xdr:cNvSpPr/>
      </xdr:nvSpPr>
      <xdr:spPr>
        <a:xfrm>
          <a:off x="1079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75201</xdr:rowOff>
    </xdr:from>
    <xdr:ext cx="534377" cy="259045"/>
    <xdr:sp macro="" textlink="">
      <xdr:nvSpPr>
        <xdr:cNvPr id="88" name="テキスト ボックス 87"/>
        <xdr:cNvSpPr txBox="1"/>
      </xdr:nvSpPr>
      <xdr:spPr>
        <a:xfrm>
          <a:off x="863111" y="53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101812</xdr:rowOff>
    </xdr:from>
    <xdr:to>
      <xdr:col>24</xdr:col>
      <xdr:colOff>63500</xdr:colOff>
      <xdr:row>57</xdr:row>
      <xdr:rowOff>9940</xdr:rowOff>
    </xdr:to>
    <xdr:cxnSp macro="">
      <xdr:nvCxnSpPr>
        <xdr:cNvPr id="115" name="直線コネクタ 114"/>
        <xdr:cNvCxnSpPr/>
      </xdr:nvCxnSpPr>
      <xdr:spPr>
        <a:xfrm flipV="1">
          <a:off x="3797300" y="9703012"/>
          <a:ext cx="8382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118039</xdr:rowOff>
    </xdr:from>
    <xdr:to>
      <xdr:col>19</xdr:col>
      <xdr:colOff>177800</xdr:colOff>
      <xdr:row>57</xdr:row>
      <xdr:rowOff>9940</xdr:rowOff>
    </xdr:to>
    <xdr:cxnSp macro="">
      <xdr:nvCxnSpPr>
        <xdr:cNvPr id="118" name="直線コネクタ 117"/>
        <xdr:cNvCxnSpPr/>
      </xdr:nvCxnSpPr>
      <xdr:spPr>
        <a:xfrm>
          <a:off x="2908300" y="9719239"/>
          <a:ext cx="8890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25874</xdr:rowOff>
    </xdr:from>
    <xdr:to>
      <xdr:col>15</xdr:col>
      <xdr:colOff>50800</xdr:colOff>
      <xdr:row>56</xdr:row>
      <xdr:rowOff>118039</xdr:rowOff>
    </xdr:to>
    <xdr:cxnSp macro="">
      <xdr:nvCxnSpPr>
        <xdr:cNvPr id="121" name="直線コネクタ 120"/>
        <xdr:cNvCxnSpPr/>
      </xdr:nvCxnSpPr>
      <xdr:spPr>
        <a:xfrm>
          <a:off x="2019300" y="9455624"/>
          <a:ext cx="8890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25874</xdr:rowOff>
    </xdr:from>
    <xdr:to>
      <xdr:col>10</xdr:col>
      <xdr:colOff>114300</xdr:colOff>
      <xdr:row>56</xdr:row>
      <xdr:rowOff>124513</xdr:rowOff>
    </xdr:to>
    <xdr:cxnSp macro="">
      <xdr:nvCxnSpPr>
        <xdr:cNvPr id="124" name="直線コネクタ 123"/>
        <xdr:cNvCxnSpPr/>
      </xdr:nvCxnSpPr>
      <xdr:spPr>
        <a:xfrm flipV="1">
          <a:off x="1130300" y="9455624"/>
          <a:ext cx="889000" cy="2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51012</xdr:rowOff>
    </xdr:from>
    <xdr:to>
      <xdr:col>24</xdr:col>
      <xdr:colOff>114300</xdr:colOff>
      <xdr:row>56</xdr:row>
      <xdr:rowOff>152612</xdr:rowOff>
    </xdr:to>
    <xdr:sp macro="" textlink="">
      <xdr:nvSpPr>
        <xdr:cNvPr id="134" name="楕円 133"/>
        <xdr:cNvSpPr/>
      </xdr:nvSpPr>
      <xdr:spPr>
        <a:xfrm>
          <a:off x="4584700" y="96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73889</xdr:rowOff>
    </xdr:from>
    <xdr:ext cx="599010" cy="259045"/>
    <xdr:sp macro="" textlink="">
      <xdr:nvSpPr>
        <xdr:cNvPr id="135" name="総務費該当値テキスト"/>
        <xdr:cNvSpPr txBox="1"/>
      </xdr:nvSpPr>
      <xdr:spPr>
        <a:xfrm>
          <a:off x="4686300" y="95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130590</xdr:rowOff>
    </xdr:from>
    <xdr:to>
      <xdr:col>20</xdr:col>
      <xdr:colOff>38100</xdr:colOff>
      <xdr:row>57</xdr:row>
      <xdr:rowOff>60740</xdr:rowOff>
    </xdr:to>
    <xdr:sp macro="" textlink="">
      <xdr:nvSpPr>
        <xdr:cNvPr id="136" name="楕円 135"/>
        <xdr:cNvSpPr/>
      </xdr:nvSpPr>
      <xdr:spPr>
        <a:xfrm>
          <a:off x="3746500" y="97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77267</xdr:rowOff>
    </xdr:from>
    <xdr:ext cx="599010" cy="259045"/>
    <xdr:sp macro="" textlink="">
      <xdr:nvSpPr>
        <xdr:cNvPr id="137" name="テキスト ボックス 136"/>
        <xdr:cNvSpPr txBox="1"/>
      </xdr:nvSpPr>
      <xdr:spPr>
        <a:xfrm>
          <a:off x="3497795" y="950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67239</xdr:rowOff>
    </xdr:from>
    <xdr:to>
      <xdr:col>15</xdr:col>
      <xdr:colOff>101600</xdr:colOff>
      <xdr:row>56</xdr:row>
      <xdr:rowOff>168839</xdr:rowOff>
    </xdr:to>
    <xdr:sp macro="" textlink="">
      <xdr:nvSpPr>
        <xdr:cNvPr id="138" name="楕円 137"/>
        <xdr:cNvSpPr/>
      </xdr:nvSpPr>
      <xdr:spPr>
        <a:xfrm>
          <a:off x="2857500" y="9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13916</xdr:rowOff>
    </xdr:from>
    <xdr:ext cx="599010" cy="259045"/>
    <xdr:sp macro="" textlink="">
      <xdr:nvSpPr>
        <xdr:cNvPr id="139" name="テキスト ボックス 138"/>
        <xdr:cNvSpPr txBox="1"/>
      </xdr:nvSpPr>
      <xdr:spPr>
        <a:xfrm>
          <a:off x="2608795" y="944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146524</xdr:rowOff>
    </xdr:from>
    <xdr:to>
      <xdr:col>10</xdr:col>
      <xdr:colOff>165100</xdr:colOff>
      <xdr:row>55</xdr:row>
      <xdr:rowOff>76674</xdr:rowOff>
    </xdr:to>
    <xdr:sp macro="" textlink="">
      <xdr:nvSpPr>
        <xdr:cNvPr id="140" name="楕円 139"/>
        <xdr:cNvSpPr/>
      </xdr:nvSpPr>
      <xdr:spPr>
        <a:xfrm>
          <a:off x="1968500" y="94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93201</xdr:rowOff>
    </xdr:from>
    <xdr:ext cx="690189" cy="259045"/>
    <xdr:sp macro="" textlink="">
      <xdr:nvSpPr>
        <xdr:cNvPr id="141" name="テキスト ボックス 140"/>
        <xdr:cNvSpPr txBox="1"/>
      </xdr:nvSpPr>
      <xdr:spPr>
        <a:xfrm>
          <a:off x="1674205" y="9180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73713</xdr:rowOff>
    </xdr:from>
    <xdr:to>
      <xdr:col>6</xdr:col>
      <xdr:colOff>38100</xdr:colOff>
      <xdr:row>57</xdr:row>
      <xdr:rowOff>3863</xdr:rowOff>
    </xdr:to>
    <xdr:sp macro="" textlink="">
      <xdr:nvSpPr>
        <xdr:cNvPr id="142" name="楕円 141"/>
        <xdr:cNvSpPr/>
      </xdr:nvSpPr>
      <xdr:spPr>
        <a:xfrm>
          <a:off x="1079500" y="96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20390</xdr:rowOff>
    </xdr:from>
    <xdr:ext cx="599010" cy="259045"/>
    <xdr:sp macro="" textlink="">
      <xdr:nvSpPr>
        <xdr:cNvPr id="143" name="テキスト ボックス 142"/>
        <xdr:cNvSpPr txBox="1"/>
      </xdr:nvSpPr>
      <xdr:spPr>
        <a:xfrm>
          <a:off x="830795" y="94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95831</xdr:rowOff>
    </xdr:from>
    <xdr:to>
      <xdr:col>24</xdr:col>
      <xdr:colOff>63500</xdr:colOff>
      <xdr:row>74</xdr:row>
      <xdr:rowOff>114748</xdr:rowOff>
    </xdr:to>
    <xdr:cxnSp macro="">
      <xdr:nvCxnSpPr>
        <xdr:cNvPr id="170" name="直線コネクタ 169"/>
        <xdr:cNvCxnSpPr/>
      </xdr:nvCxnSpPr>
      <xdr:spPr>
        <a:xfrm>
          <a:off x="3797300" y="12783131"/>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95831</xdr:rowOff>
    </xdr:from>
    <xdr:to>
      <xdr:col>19</xdr:col>
      <xdr:colOff>177800</xdr:colOff>
      <xdr:row>75</xdr:row>
      <xdr:rowOff>8429</xdr:rowOff>
    </xdr:to>
    <xdr:cxnSp macro="">
      <xdr:nvCxnSpPr>
        <xdr:cNvPr id="173" name="直線コネクタ 172"/>
        <xdr:cNvCxnSpPr/>
      </xdr:nvCxnSpPr>
      <xdr:spPr>
        <a:xfrm flipV="1">
          <a:off x="2908300" y="12783131"/>
          <a:ext cx="8890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75326</xdr:rowOff>
    </xdr:from>
    <xdr:to>
      <xdr:col>15</xdr:col>
      <xdr:colOff>50800</xdr:colOff>
      <xdr:row>75</xdr:row>
      <xdr:rowOff>8429</xdr:rowOff>
    </xdr:to>
    <xdr:cxnSp macro="">
      <xdr:nvCxnSpPr>
        <xdr:cNvPr id="176" name="直線コネクタ 175"/>
        <xdr:cNvCxnSpPr/>
      </xdr:nvCxnSpPr>
      <xdr:spPr>
        <a:xfrm>
          <a:off x="2019300" y="12419726"/>
          <a:ext cx="889000" cy="4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75326</xdr:rowOff>
    </xdr:from>
    <xdr:to>
      <xdr:col>10</xdr:col>
      <xdr:colOff>114300</xdr:colOff>
      <xdr:row>74</xdr:row>
      <xdr:rowOff>107968</xdr:rowOff>
    </xdr:to>
    <xdr:cxnSp macro="">
      <xdr:nvCxnSpPr>
        <xdr:cNvPr id="179" name="直線コネクタ 178"/>
        <xdr:cNvCxnSpPr/>
      </xdr:nvCxnSpPr>
      <xdr:spPr>
        <a:xfrm flipV="1">
          <a:off x="1130300" y="12419726"/>
          <a:ext cx="889000" cy="3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63948</xdr:rowOff>
    </xdr:from>
    <xdr:to>
      <xdr:col>24</xdr:col>
      <xdr:colOff>114300</xdr:colOff>
      <xdr:row>74</xdr:row>
      <xdr:rowOff>165548</xdr:rowOff>
    </xdr:to>
    <xdr:sp macro="" textlink="">
      <xdr:nvSpPr>
        <xdr:cNvPr id="189" name="楕円 188"/>
        <xdr:cNvSpPr/>
      </xdr:nvSpPr>
      <xdr:spPr>
        <a:xfrm>
          <a:off x="4584700" y="127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86825</xdr:rowOff>
    </xdr:from>
    <xdr:ext cx="599010" cy="259045"/>
    <xdr:sp macro="" textlink="">
      <xdr:nvSpPr>
        <xdr:cNvPr id="190" name="民生費該当値テキスト"/>
        <xdr:cNvSpPr txBox="1"/>
      </xdr:nvSpPr>
      <xdr:spPr>
        <a:xfrm>
          <a:off x="4686300" y="12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45031</xdr:rowOff>
    </xdr:from>
    <xdr:to>
      <xdr:col>20</xdr:col>
      <xdr:colOff>38100</xdr:colOff>
      <xdr:row>74</xdr:row>
      <xdr:rowOff>146631</xdr:rowOff>
    </xdr:to>
    <xdr:sp macro="" textlink="">
      <xdr:nvSpPr>
        <xdr:cNvPr id="191" name="楕円 190"/>
        <xdr:cNvSpPr/>
      </xdr:nvSpPr>
      <xdr:spPr>
        <a:xfrm>
          <a:off x="3746500" y="127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163158</xdr:rowOff>
    </xdr:from>
    <xdr:ext cx="599010" cy="259045"/>
    <xdr:sp macro="" textlink="">
      <xdr:nvSpPr>
        <xdr:cNvPr id="192" name="テキスト ボックス 191"/>
        <xdr:cNvSpPr txBox="1"/>
      </xdr:nvSpPr>
      <xdr:spPr>
        <a:xfrm>
          <a:off x="3497795" y="1250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129079</xdr:rowOff>
    </xdr:from>
    <xdr:to>
      <xdr:col>15</xdr:col>
      <xdr:colOff>101600</xdr:colOff>
      <xdr:row>75</xdr:row>
      <xdr:rowOff>59229</xdr:rowOff>
    </xdr:to>
    <xdr:sp macro="" textlink="">
      <xdr:nvSpPr>
        <xdr:cNvPr id="193" name="楕円 192"/>
        <xdr:cNvSpPr/>
      </xdr:nvSpPr>
      <xdr:spPr>
        <a:xfrm>
          <a:off x="2857500" y="128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75756</xdr:rowOff>
    </xdr:from>
    <xdr:ext cx="599010" cy="259045"/>
    <xdr:sp macro="" textlink="">
      <xdr:nvSpPr>
        <xdr:cNvPr id="194" name="テキスト ボックス 193"/>
        <xdr:cNvSpPr txBox="1"/>
      </xdr:nvSpPr>
      <xdr:spPr>
        <a:xfrm>
          <a:off x="2608795" y="125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24526</xdr:rowOff>
    </xdr:from>
    <xdr:to>
      <xdr:col>10</xdr:col>
      <xdr:colOff>165100</xdr:colOff>
      <xdr:row>72</xdr:row>
      <xdr:rowOff>126126</xdr:rowOff>
    </xdr:to>
    <xdr:sp macro="" textlink="">
      <xdr:nvSpPr>
        <xdr:cNvPr id="195" name="楕円 194"/>
        <xdr:cNvSpPr/>
      </xdr:nvSpPr>
      <xdr:spPr>
        <a:xfrm>
          <a:off x="1968500" y="12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142653</xdr:rowOff>
    </xdr:from>
    <xdr:ext cx="599010" cy="259045"/>
    <xdr:sp macro="" textlink="">
      <xdr:nvSpPr>
        <xdr:cNvPr id="196" name="テキスト ボックス 195"/>
        <xdr:cNvSpPr txBox="1"/>
      </xdr:nvSpPr>
      <xdr:spPr>
        <a:xfrm>
          <a:off x="1719795" y="121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57168</xdr:rowOff>
    </xdr:from>
    <xdr:to>
      <xdr:col>6</xdr:col>
      <xdr:colOff>38100</xdr:colOff>
      <xdr:row>74</xdr:row>
      <xdr:rowOff>158768</xdr:rowOff>
    </xdr:to>
    <xdr:sp macro="" textlink="">
      <xdr:nvSpPr>
        <xdr:cNvPr id="197" name="楕円 196"/>
        <xdr:cNvSpPr/>
      </xdr:nvSpPr>
      <xdr:spPr>
        <a:xfrm>
          <a:off x="1079500" y="12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3845</xdr:rowOff>
    </xdr:from>
    <xdr:ext cx="599010" cy="259045"/>
    <xdr:sp macro="" textlink="">
      <xdr:nvSpPr>
        <xdr:cNvPr id="198" name="テキスト ボックス 197"/>
        <xdr:cNvSpPr txBox="1"/>
      </xdr:nvSpPr>
      <xdr:spPr>
        <a:xfrm>
          <a:off x="830795" y="1251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156105</xdr:rowOff>
    </xdr:from>
    <xdr:to>
      <xdr:col>24</xdr:col>
      <xdr:colOff>63500</xdr:colOff>
      <xdr:row>94</xdr:row>
      <xdr:rowOff>55637</xdr:rowOff>
    </xdr:to>
    <xdr:cxnSp macro="">
      <xdr:nvCxnSpPr>
        <xdr:cNvPr id="227" name="直線コネクタ 226"/>
        <xdr:cNvCxnSpPr/>
      </xdr:nvCxnSpPr>
      <xdr:spPr>
        <a:xfrm>
          <a:off x="3797300" y="16100955"/>
          <a:ext cx="838200" cy="7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156105</xdr:rowOff>
    </xdr:from>
    <xdr:to>
      <xdr:col>19</xdr:col>
      <xdr:colOff>177800</xdr:colOff>
      <xdr:row>95</xdr:row>
      <xdr:rowOff>130144</xdr:rowOff>
    </xdr:to>
    <xdr:cxnSp macro="">
      <xdr:nvCxnSpPr>
        <xdr:cNvPr id="230" name="直線コネクタ 229"/>
        <xdr:cNvCxnSpPr/>
      </xdr:nvCxnSpPr>
      <xdr:spPr>
        <a:xfrm flipV="1">
          <a:off x="2908300" y="16100955"/>
          <a:ext cx="889000" cy="3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49623</xdr:rowOff>
    </xdr:from>
    <xdr:to>
      <xdr:col>15</xdr:col>
      <xdr:colOff>50800</xdr:colOff>
      <xdr:row>95</xdr:row>
      <xdr:rowOff>130144</xdr:rowOff>
    </xdr:to>
    <xdr:cxnSp macro="">
      <xdr:nvCxnSpPr>
        <xdr:cNvPr id="233" name="直線コネクタ 232"/>
        <xdr:cNvCxnSpPr/>
      </xdr:nvCxnSpPr>
      <xdr:spPr>
        <a:xfrm>
          <a:off x="2019300" y="15480123"/>
          <a:ext cx="889000" cy="9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49623</xdr:rowOff>
    </xdr:from>
    <xdr:to>
      <xdr:col>10</xdr:col>
      <xdr:colOff>114300</xdr:colOff>
      <xdr:row>95</xdr:row>
      <xdr:rowOff>22930</xdr:rowOff>
    </xdr:to>
    <xdr:cxnSp macro="">
      <xdr:nvCxnSpPr>
        <xdr:cNvPr id="236" name="直線コネクタ 235"/>
        <xdr:cNvCxnSpPr/>
      </xdr:nvCxnSpPr>
      <xdr:spPr>
        <a:xfrm flipV="1">
          <a:off x="1130300" y="15480123"/>
          <a:ext cx="889000" cy="8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4837</xdr:rowOff>
    </xdr:from>
    <xdr:to>
      <xdr:col>24</xdr:col>
      <xdr:colOff>114300</xdr:colOff>
      <xdr:row>94</xdr:row>
      <xdr:rowOff>106437</xdr:rowOff>
    </xdr:to>
    <xdr:sp macro="" textlink="">
      <xdr:nvSpPr>
        <xdr:cNvPr id="246" name="楕円 245"/>
        <xdr:cNvSpPr/>
      </xdr:nvSpPr>
      <xdr:spPr>
        <a:xfrm>
          <a:off x="4584700" y="161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27714</xdr:rowOff>
    </xdr:from>
    <xdr:ext cx="599010" cy="259045"/>
    <xdr:sp macro="" textlink="">
      <xdr:nvSpPr>
        <xdr:cNvPr id="247" name="衛生費該当値テキスト"/>
        <xdr:cNvSpPr txBox="1"/>
      </xdr:nvSpPr>
      <xdr:spPr>
        <a:xfrm>
          <a:off x="4686300" y="1597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105305</xdr:rowOff>
    </xdr:from>
    <xdr:to>
      <xdr:col>20</xdr:col>
      <xdr:colOff>38100</xdr:colOff>
      <xdr:row>94</xdr:row>
      <xdr:rowOff>35455</xdr:rowOff>
    </xdr:to>
    <xdr:sp macro="" textlink="">
      <xdr:nvSpPr>
        <xdr:cNvPr id="248" name="楕円 247"/>
        <xdr:cNvSpPr/>
      </xdr:nvSpPr>
      <xdr:spPr>
        <a:xfrm>
          <a:off x="3746500" y="160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51982</xdr:rowOff>
    </xdr:from>
    <xdr:ext cx="599010" cy="259045"/>
    <xdr:sp macro="" textlink="">
      <xdr:nvSpPr>
        <xdr:cNvPr id="249" name="テキスト ボックス 248"/>
        <xdr:cNvSpPr txBox="1"/>
      </xdr:nvSpPr>
      <xdr:spPr>
        <a:xfrm>
          <a:off x="3497795" y="158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79344</xdr:rowOff>
    </xdr:from>
    <xdr:to>
      <xdr:col>15</xdr:col>
      <xdr:colOff>101600</xdr:colOff>
      <xdr:row>96</xdr:row>
      <xdr:rowOff>9494</xdr:rowOff>
    </xdr:to>
    <xdr:sp macro="" textlink="">
      <xdr:nvSpPr>
        <xdr:cNvPr id="250" name="楕円 249"/>
        <xdr:cNvSpPr/>
      </xdr:nvSpPr>
      <xdr:spPr>
        <a:xfrm>
          <a:off x="2857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26021</xdr:rowOff>
    </xdr:from>
    <xdr:ext cx="599010" cy="259045"/>
    <xdr:sp macro="" textlink="">
      <xdr:nvSpPr>
        <xdr:cNvPr id="251" name="テキスト ボックス 250"/>
        <xdr:cNvSpPr txBox="1"/>
      </xdr:nvSpPr>
      <xdr:spPr>
        <a:xfrm>
          <a:off x="2608795" y="161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170273</xdr:rowOff>
    </xdr:from>
    <xdr:to>
      <xdr:col>10</xdr:col>
      <xdr:colOff>165100</xdr:colOff>
      <xdr:row>90</xdr:row>
      <xdr:rowOff>100423</xdr:rowOff>
    </xdr:to>
    <xdr:sp macro="" textlink="">
      <xdr:nvSpPr>
        <xdr:cNvPr id="252" name="楕円 251"/>
        <xdr:cNvSpPr/>
      </xdr:nvSpPr>
      <xdr:spPr>
        <a:xfrm>
          <a:off x="1968500" y="154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116950</xdr:rowOff>
    </xdr:from>
    <xdr:ext cx="599010" cy="259045"/>
    <xdr:sp macro="" textlink="">
      <xdr:nvSpPr>
        <xdr:cNvPr id="253" name="テキスト ボックス 252"/>
        <xdr:cNvSpPr txBox="1"/>
      </xdr:nvSpPr>
      <xdr:spPr>
        <a:xfrm>
          <a:off x="1719795" y="1520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143580</xdr:rowOff>
    </xdr:from>
    <xdr:to>
      <xdr:col>6</xdr:col>
      <xdr:colOff>38100</xdr:colOff>
      <xdr:row>95</xdr:row>
      <xdr:rowOff>73730</xdr:rowOff>
    </xdr:to>
    <xdr:sp macro="" textlink="">
      <xdr:nvSpPr>
        <xdr:cNvPr id="254" name="楕円 253"/>
        <xdr:cNvSpPr/>
      </xdr:nvSpPr>
      <xdr:spPr>
        <a:xfrm>
          <a:off x="1079500" y="162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90257</xdr:rowOff>
    </xdr:from>
    <xdr:ext cx="599010" cy="259045"/>
    <xdr:sp macro="" textlink="">
      <xdr:nvSpPr>
        <xdr:cNvPr id="255" name="テキスト ボックス 254"/>
        <xdr:cNvSpPr txBox="1"/>
      </xdr:nvSpPr>
      <xdr:spPr>
        <a:xfrm>
          <a:off x="830795" y="160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44145</xdr:rowOff>
    </xdr:from>
    <xdr:to>
      <xdr:col>55</xdr:col>
      <xdr:colOff>0</xdr:colOff>
      <xdr:row>39</xdr:row>
      <xdr:rowOff>44183</xdr:rowOff>
    </xdr:to>
    <xdr:cxnSp macro="">
      <xdr:nvCxnSpPr>
        <xdr:cNvPr id="284" name="直線コネクタ 283"/>
        <xdr:cNvCxnSpPr/>
      </xdr:nvCxnSpPr>
      <xdr:spPr>
        <a:xfrm>
          <a:off x="9639300" y="6730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44145</xdr:rowOff>
    </xdr:to>
    <xdr:cxnSp macro="">
      <xdr:nvCxnSpPr>
        <xdr:cNvPr id="287" name="直線コネクタ 286"/>
        <xdr:cNvCxnSpPr/>
      </xdr:nvCxnSpPr>
      <xdr:spPr>
        <a:xfrm>
          <a:off x="8750300" y="67306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0" name="直線コネクタ 289"/>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293" name="直線コネクタ 292"/>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164833</xdr:rowOff>
    </xdr:from>
    <xdr:to>
      <xdr:col>55</xdr:col>
      <xdr:colOff>50800</xdr:colOff>
      <xdr:row>39</xdr:row>
      <xdr:rowOff>94983</xdr:rowOff>
    </xdr:to>
    <xdr:sp macro="" textlink="">
      <xdr:nvSpPr>
        <xdr:cNvPr id="303" name="楕円 302"/>
        <xdr:cNvSpPr/>
      </xdr:nvSpPr>
      <xdr:spPr>
        <a:xfrm>
          <a:off x="10426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164795</xdr:rowOff>
    </xdr:from>
    <xdr:to>
      <xdr:col>50</xdr:col>
      <xdr:colOff>165100</xdr:colOff>
      <xdr:row>39</xdr:row>
      <xdr:rowOff>94945</xdr:rowOff>
    </xdr:to>
    <xdr:sp macro="" textlink="">
      <xdr:nvSpPr>
        <xdr:cNvPr id="305" name="楕円 304"/>
        <xdr:cNvSpPr/>
      </xdr:nvSpPr>
      <xdr:spPr>
        <a:xfrm>
          <a:off x="9588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86072</xdr:rowOff>
    </xdr:from>
    <xdr:ext cx="249299" cy="259045"/>
    <xdr:sp macro="" textlink="">
      <xdr:nvSpPr>
        <xdr:cNvPr id="306" name="テキスト ボックス 305"/>
        <xdr:cNvSpPr txBox="1"/>
      </xdr:nvSpPr>
      <xdr:spPr>
        <a:xfrm>
          <a:off x="9514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07" name="楕円 306"/>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85996</xdr:rowOff>
    </xdr:from>
    <xdr:ext cx="313932" cy="259045"/>
    <xdr:sp macro="" textlink="">
      <xdr:nvSpPr>
        <xdr:cNvPr id="308" name="テキスト ボックス 307"/>
        <xdr:cNvSpPr txBox="1"/>
      </xdr:nvSpPr>
      <xdr:spPr>
        <a:xfrm>
          <a:off x="8593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09" name="楕円 308"/>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85996</xdr:rowOff>
    </xdr:from>
    <xdr:ext cx="313932" cy="259045"/>
    <xdr:sp macro="" textlink="">
      <xdr:nvSpPr>
        <xdr:cNvPr id="310" name="テキスト ボックス 309"/>
        <xdr:cNvSpPr txBox="1"/>
      </xdr:nvSpPr>
      <xdr:spPr>
        <a:xfrm>
          <a:off x="770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1" name="楕円 310"/>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85996</xdr:rowOff>
    </xdr:from>
    <xdr:ext cx="313932" cy="259045"/>
    <xdr:sp macro="" textlink="">
      <xdr:nvSpPr>
        <xdr:cNvPr id="312" name="テキスト ボックス 311"/>
        <xdr:cNvSpPr txBox="1"/>
      </xdr:nvSpPr>
      <xdr:spPr>
        <a:xfrm>
          <a:off x="6815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5506</xdr:rowOff>
    </xdr:from>
    <xdr:to>
      <xdr:col>55</xdr:col>
      <xdr:colOff>0</xdr:colOff>
      <xdr:row>58</xdr:row>
      <xdr:rowOff>9868</xdr:rowOff>
    </xdr:to>
    <xdr:cxnSp macro="">
      <xdr:nvCxnSpPr>
        <xdr:cNvPr id="339" name="直線コネクタ 338"/>
        <xdr:cNvCxnSpPr/>
      </xdr:nvCxnSpPr>
      <xdr:spPr>
        <a:xfrm flipV="1">
          <a:off x="9639300" y="9949606"/>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4301</xdr:rowOff>
    </xdr:from>
    <xdr:to>
      <xdr:col>50</xdr:col>
      <xdr:colOff>114300</xdr:colOff>
      <xdr:row>58</xdr:row>
      <xdr:rowOff>9868</xdr:rowOff>
    </xdr:to>
    <xdr:cxnSp macro="">
      <xdr:nvCxnSpPr>
        <xdr:cNvPr id="342" name="直線コネクタ 341"/>
        <xdr:cNvCxnSpPr/>
      </xdr:nvCxnSpPr>
      <xdr:spPr>
        <a:xfrm>
          <a:off x="8750300" y="9948401"/>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154070</xdr:rowOff>
    </xdr:from>
    <xdr:to>
      <xdr:col>45</xdr:col>
      <xdr:colOff>177800</xdr:colOff>
      <xdr:row>58</xdr:row>
      <xdr:rowOff>4301</xdr:rowOff>
    </xdr:to>
    <xdr:cxnSp macro="">
      <xdr:nvCxnSpPr>
        <xdr:cNvPr id="345" name="直線コネクタ 344"/>
        <xdr:cNvCxnSpPr/>
      </xdr:nvCxnSpPr>
      <xdr:spPr>
        <a:xfrm>
          <a:off x="7861300" y="9926720"/>
          <a:ext cx="889000" cy="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154070</xdr:rowOff>
    </xdr:from>
    <xdr:to>
      <xdr:col>41</xdr:col>
      <xdr:colOff>50800</xdr:colOff>
      <xdr:row>58</xdr:row>
      <xdr:rowOff>43565</xdr:rowOff>
    </xdr:to>
    <xdr:cxnSp macro="">
      <xdr:nvCxnSpPr>
        <xdr:cNvPr id="348" name="直線コネクタ 347"/>
        <xdr:cNvCxnSpPr/>
      </xdr:nvCxnSpPr>
      <xdr:spPr>
        <a:xfrm flipV="1">
          <a:off x="6972300" y="992672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126156</xdr:rowOff>
    </xdr:from>
    <xdr:to>
      <xdr:col>55</xdr:col>
      <xdr:colOff>50800</xdr:colOff>
      <xdr:row>58</xdr:row>
      <xdr:rowOff>56306</xdr:rowOff>
    </xdr:to>
    <xdr:sp macro="" textlink="">
      <xdr:nvSpPr>
        <xdr:cNvPr id="358" name="楕円 357"/>
        <xdr:cNvSpPr/>
      </xdr:nvSpPr>
      <xdr:spPr>
        <a:xfrm>
          <a:off x="10426700" y="98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149033</xdr:rowOff>
    </xdr:from>
    <xdr:ext cx="599010" cy="259045"/>
    <xdr:sp macro="" textlink="">
      <xdr:nvSpPr>
        <xdr:cNvPr id="359" name="農林水産業費該当値テキスト"/>
        <xdr:cNvSpPr txBox="1"/>
      </xdr:nvSpPr>
      <xdr:spPr>
        <a:xfrm>
          <a:off x="10528300" y="97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130518</xdr:rowOff>
    </xdr:from>
    <xdr:to>
      <xdr:col>50</xdr:col>
      <xdr:colOff>165100</xdr:colOff>
      <xdr:row>58</xdr:row>
      <xdr:rowOff>60668</xdr:rowOff>
    </xdr:to>
    <xdr:sp macro="" textlink="">
      <xdr:nvSpPr>
        <xdr:cNvPr id="360" name="楕円 359"/>
        <xdr:cNvSpPr/>
      </xdr:nvSpPr>
      <xdr:spPr>
        <a:xfrm>
          <a:off x="9588500" y="99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77195</xdr:rowOff>
    </xdr:from>
    <xdr:ext cx="599010" cy="259045"/>
    <xdr:sp macro="" textlink="">
      <xdr:nvSpPr>
        <xdr:cNvPr id="361" name="テキスト ボックス 360"/>
        <xdr:cNvSpPr txBox="1"/>
      </xdr:nvSpPr>
      <xdr:spPr>
        <a:xfrm>
          <a:off x="9339795" y="96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124951</xdr:rowOff>
    </xdr:from>
    <xdr:to>
      <xdr:col>46</xdr:col>
      <xdr:colOff>38100</xdr:colOff>
      <xdr:row>58</xdr:row>
      <xdr:rowOff>55101</xdr:rowOff>
    </xdr:to>
    <xdr:sp macro="" textlink="">
      <xdr:nvSpPr>
        <xdr:cNvPr id="362" name="楕円 361"/>
        <xdr:cNvSpPr/>
      </xdr:nvSpPr>
      <xdr:spPr>
        <a:xfrm>
          <a:off x="8699500" y="98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71628</xdr:rowOff>
    </xdr:from>
    <xdr:ext cx="599010" cy="259045"/>
    <xdr:sp macro="" textlink="">
      <xdr:nvSpPr>
        <xdr:cNvPr id="363" name="テキスト ボックス 362"/>
        <xdr:cNvSpPr txBox="1"/>
      </xdr:nvSpPr>
      <xdr:spPr>
        <a:xfrm>
          <a:off x="8450795" y="967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103270</xdr:rowOff>
    </xdr:from>
    <xdr:to>
      <xdr:col>41</xdr:col>
      <xdr:colOff>101600</xdr:colOff>
      <xdr:row>58</xdr:row>
      <xdr:rowOff>33420</xdr:rowOff>
    </xdr:to>
    <xdr:sp macro="" textlink="">
      <xdr:nvSpPr>
        <xdr:cNvPr id="364" name="楕円 363"/>
        <xdr:cNvSpPr/>
      </xdr:nvSpPr>
      <xdr:spPr>
        <a:xfrm>
          <a:off x="7810500" y="98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49947</xdr:rowOff>
    </xdr:from>
    <xdr:ext cx="599010" cy="259045"/>
    <xdr:sp macro="" textlink="">
      <xdr:nvSpPr>
        <xdr:cNvPr id="365" name="テキスト ボックス 364"/>
        <xdr:cNvSpPr txBox="1"/>
      </xdr:nvSpPr>
      <xdr:spPr>
        <a:xfrm>
          <a:off x="7561795" y="96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164215</xdr:rowOff>
    </xdr:from>
    <xdr:to>
      <xdr:col>36</xdr:col>
      <xdr:colOff>165100</xdr:colOff>
      <xdr:row>58</xdr:row>
      <xdr:rowOff>94365</xdr:rowOff>
    </xdr:to>
    <xdr:sp macro="" textlink="">
      <xdr:nvSpPr>
        <xdr:cNvPr id="366" name="楕円 365"/>
        <xdr:cNvSpPr/>
      </xdr:nvSpPr>
      <xdr:spPr>
        <a:xfrm>
          <a:off x="6921500" y="99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110892</xdr:rowOff>
    </xdr:from>
    <xdr:ext cx="599010" cy="259045"/>
    <xdr:sp macro="" textlink="">
      <xdr:nvSpPr>
        <xdr:cNvPr id="367" name="テキスト ボックス 366"/>
        <xdr:cNvSpPr txBox="1"/>
      </xdr:nvSpPr>
      <xdr:spPr>
        <a:xfrm>
          <a:off x="6672795" y="971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50971</xdr:rowOff>
    </xdr:from>
    <xdr:to>
      <xdr:col>55</xdr:col>
      <xdr:colOff>0</xdr:colOff>
      <xdr:row>78</xdr:row>
      <xdr:rowOff>81851</xdr:rowOff>
    </xdr:to>
    <xdr:cxnSp macro="">
      <xdr:nvCxnSpPr>
        <xdr:cNvPr id="396" name="直線コネクタ 395"/>
        <xdr:cNvCxnSpPr/>
      </xdr:nvCxnSpPr>
      <xdr:spPr>
        <a:xfrm flipV="1">
          <a:off x="9639300" y="13424071"/>
          <a:ext cx="8382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79110</xdr:rowOff>
    </xdr:from>
    <xdr:to>
      <xdr:col>50</xdr:col>
      <xdr:colOff>114300</xdr:colOff>
      <xdr:row>78</xdr:row>
      <xdr:rowOff>81851</xdr:rowOff>
    </xdr:to>
    <xdr:cxnSp macro="">
      <xdr:nvCxnSpPr>
        <xdr:cNvPr id="399" name="直線コネクタ 398"/>
        <xdr:cNvCxnSpPr/>
      </xdr:nvCxnSpPr>
      <xdr:spPr>
        <a:xfrm>
          <a:off x="8750300" y="13452210"/>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79110</xdr:rowOff>
    </xdr:from>
    <xdr:to>
      <xdr:col>45</xdr:col>
      <xdr:colOff>177800</xdr:colOff>
      <xdr:row>78</xdr:row>
      <xdr:rowOff>135989</xdr:rowOff>
    </xdr:to>
    <xdr:cxnSp macro="">
      <xdr:nvCxnSpPr>
        <xdr:cNvPr id="402" name="直線コネクタ 401"/>
        <xdr:cNvCxnSpPr/>
      </xdr:nvCxnSpPr>
      <xdr:spPr>
        <a:xfrm flipV="1">
          <a:off x="7861300" y="13452210"/>
          <a:ext cx="889000" cy="5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130639</xdr:rowOff>
    </xdr:from>
    <xdr:to>
      <xdr:col>41</xdr:col>
      <xdr:colOff>50800</xdr:colOff>
      <xdr:row>78</xdr:row>
      <xdr:rowOff>135989</xdr:rowOff>
    </xdr:to>
    <xdr:cxnSp macro="">
      <xdr:nvCxnSpPr>
        <xdr:cNvPr id="405" name="直線コネクタ 404"/>
        <xdr:cNvCxnSpPr/>
      </xdr:nvCxnSpPr>
      <xdr:spPr>
        <a:xfrm>
          <a:off x="6972300" y="13503739"/>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xdr:rowOff>
    </xdr:from>
    <xdr:to>
      <xdr:col>55</xdr:col>
      <xdr:colOff>50800</xdr:colOff>
      <xdr:row>78</xdr:row>
      <xdr:rowOff>101771</xdr:rowOff>
    </xdr:to>
    <xdr:sp macro="" textlink="">
      <xdr:nvSpPr>
        <xdr:cNvPr id="415" name="楕円 414"/>
        <xdr:cNvSpPr/>
      </xdr:nvSpPr>
      <xdr:spPr>
        <a:xfrm>
          <a:off x="10426700" y="13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23048</xdr:rowOff>
    </xdr:from>
    <xdr:ext cx="534377" cy="259045"/>
    <xdr:sp macro="" textlink="">
      <xdr:nvSpPr>
        <xdr:cNvPr id="416" name="商工費該当値テキスト"/>
        <xdr:cNvSpPr txBox="1"/>
      </xdr:nvSpPr>
      <xdr:spPr>
        <a:xfrm>
          <a:off x="10528300" y="132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31051</xdr:rowOff>
    </xdr:from>
    <xdr:to>
      <xdr:col>50</xdr:col>
      <xdr:colOff>165100</xdr:colOff>
      <xdr:row>78</xdr:row>
      <xdr:rowOff>132651</xdr:rowOff>
    </xdr:to>
    <xdr:sp macro="" textlink="">
      <xdr:nvSpPr>
        <xdr:cNvPr id="417" name="楕円 416"/>
        <xdr:cNvSpPr/>
      </xdr:nvSpPr>
      <xdr:spPr>
        <a:xfrm>
          <a:off x="9588500" y="134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149178</xdr:rowOff>
    </xdr:from>
    <xdr:ext cx="534377" cy="259045"/>
    <xdr:sp macro="" textlink="">
      <xdr:nvSpPr>
        <xdr:cNvPr id="418" name="テキスト ボックス 417"/>
        <xdr:cNvSpPr txBox="1"/>
      </xdr:nvSpPr>
      <xdr:spPr>
        <a:xfrm>
          <a:off x="9372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28310</xdr:rowOff>
    </xdr:from>
    <xdr:to>
      <xdr:col>46</xdr:col>
      <xdr:colOff>38100</xdr:colOff>
      <xdr:row>78</xdr:row>
      <xdr:rowOff>129910</xdr:rowOff>
    </xdr:to>
    <xdr:sp macro="" textlink="">
      <xdr:nvSpPr>
        <xdr:cNvPr id="419" name="楕円 418"/>
        <xdr:cNvSpPr/>
      </xdr:nvSpPr>
      <xdr:spPr>
        <a:xfrm>
          <a:off x="8699500" y="13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146437</xdr:rowOff>
    </xdr:from>
    <xdr:ext cx="534377" cy="259045"/>
    <xdr:sp macro="" textlink="">
      <xdr:nvSpPr>
        <xdr:cNvPr id="420" name="テキスト ボックス 419"/>
        <xdr:cNvSpPr txBox="1"/>
      </xdr:nvSpPr>
      <xdr:spPr>
        <a:xfrm>
          <a:off x="8483111" y="13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85189</xdr:rowOff>
    </xdr:from>
    <xdr:to>
      <xdr:col>41</xdr:col>
      <xdr:colOff>101600</xdr:colOff>
      <xdr:row>79</xdr:row>
      <xdr:rowOff>15339</xdr:rowOff>
    </xdr:to>
    <xdr:sp macro="" textlink="">
      <xdr:nvSpPr>
        <xdr:cNvPr id="421" name="楕円 420"/>
        <xdr:cNvSpPr/>
      </xdr:nvSpPr>
      <xdr:spPr>
        <a:xfrm>
          <a:off x="7810500" y="134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6466</xdr:rowOff>
    </xdr:from>
    <xdr:ext cx="534377" cy="259045"/>
    <xdr:sp macro="" textlink="">
      <xdr:nvSpPr>
        <xdr:cNvPr id="422" name="テキスト ボックス 421"/>
        <xdr:cNvSpPr txBox="1"/>
      </xdr:nvSpPr>
      <xdr:spPr>
        <a:xfrm>
          <a:off x="7594111" y="135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79839</xdr:rowOff>
    </xdr:from>
    <xdr:to>
      <xdr:col>36</xdr:col>
      <xdr:colOff>165100</xdr:colOff>
      <xdr:row>79</xdr:row>
      <xdr:rowOff>9989</xdr:rowOff>
    </xdr:to>
    <xdr:sp macro="" textlink="">
      <xdr:nvSpPr>
        <xdr:cNvPr id="423" name="楕円 422"/>
        <xdr:cNvSpPr/>
      </xdr:nvSpPr>
      <xdr:spPr>
        <a:xfrm>
          <a:off x="6921500" y="134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1116</xdr:rowOff>
    </xdr:from>
    <xdr:ext cx="534377" cy="259045"/>
    <xdr:sp macro="" textlink="">
      <xdr:nvSpPr>
        <xdr:cNvPr id="424" name="テキスト ボックス 423"/>
        <xdr:cNvSpPr txBox="1"/>
      </xdr:nvSpPr>
      <xdr:spPr>
        <a:xfrm>
          <a:off x="6705111" y="135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142869</xdr:rowOff>
    </xdr:from>
    <xdr:to>
      <xdr:col>55</xdr:col>
      <xdr:colOff>0</xdr:colOff>
      <xdr:row>97</xdr:row>
      <xdr:rowOff>65767</xdr:rowOff>
    </xdr:to>
    <xdr:cxnSp macro="">
      <xdr:nvCxnSpPr>
        <xdr:cNvPr id="451" name="直線コネクタ 450"/>
        <xdr:cNvCxnSpPr/>
      </xdr:nvCxnSpPr>
      <xdr:spPr>
        <a:xfrm>
          <a:off x="9639300" y="16602069"/>
          <a:ext cx="8382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142869</xdr:rowOff>
    </xdr:from>
    <xdr:to>
      <xdr:col>50</xdr:col>
      <xdr:colOff>114300</xdr:colOff>
      <xdr:row>97</xdr:row>
      <xdr:rowOff>93836</xdr:rowOff>
    </xdr:to>
    <xdr:cxnSp macro="">
      <xdr:nvCxnSpPr>
        <xdr:cNvPr id="454" name="直線コネクタ 453"/>
        <xdr:cNvCxnSpPr/>
      </xdr:nvCxnSpPr>
      <xdr:spPr>
        <a:xfrm flipV="1">
          <a:off x="8750300" y="16602069"/>
          <a:ext cx="889000" cy="1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93836</xdr:rowOff>
    </xdr:from>
    <xdr:to>
      <xdr:col>45</xdr:col>
      <xdr:colOff>177800</xdr:colOff>
      <xdr:row>98</xdr:row>
      <xdr:rowOff>49368</xdr:rowOff>
    </xdr:to>
    <xdr:cxnSp macro="">
      <xdr:nvCxnSpPr>
        <xdr:cNvPr id="457" name="直線コネクタ 456"/>
        <xdr:cNvCxnSpPr/>
      </xdr:nvCxnSpPr>
      <xdr:spPr>
        <a:xfrm flipV="1">
          <a:off x="7861300" y="16724486"/>
          <a:ext cx="889000" cy="12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49368</xdr:rowOff>
    </xdr:from>
    <xdr:to>
      <xdr:col>41</xdr:col>
      <xdr:colOff>50800</xdr:colOff>
      <xdr:row>98</xdr:row>
      <xdr:rowOff>52374</xdr:rowOff>
    </xdr:to>
    <xdr:cxnSp macro="">
      <xdr:nvCxnSpPr>
        <xdr:cNvPr id="460" name="直線コネクタ 459"/>
        <xdr:cNvCxnSpPr/>
      </xdr:nvCxnSpPr>
      <xdr:spPr>
        <a:xfrm flipV="1">
          <a:off x="6972300" y="1685146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14967</xdr:rowOff>
    </xdr:from>
    <xdr:to>
      <xdr:col>55</xdr:col>
      <xdr:colOff>50800</xdr:colOff>
      <xdr:row>97</xdr:row>
      <xdr:rowOff>116567</xdr:rowOff>
    </xdr:to>
    <xdr:sp macro="" textlink="">
      <xdr:nvSpPr>
        <xdr:cNvPr id="470" name="楕円 469"/>
        <xdr:cNvSpPr/>
      </xdr:nvSpPr>
      <xdr:spPr>
        <a:xfrm>
          <a:off x="10426700" y="166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37844</xdr:rowOff>
    </xdr:from>
    <xdr:ext cx="599010" cy="259045"/>
    <xdr:sp macro="" textlink="">
      <xdr:nvSpPr>
        <xdr:cNvPr id="471" name="土木費該当値テキスト"/>
        <xdr:cNvSpPr txBox="1"/>
      </xdr:nvSpPr>
      <xdr:spPr>
        <a:xfrm>
          <a:off x="10528300" y="164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92069</xdr:rowOff>
    </xdr:from>
    <xdr:to>
      <xdr:col>50</xdr:col>
      <xdr:colOff>165100</xdr:colOff>
      <xdr:row>97</xdr:row>
      <xdr:rowOff>22219</xdr:rowOff>
    </xdr:to>
    <xdr:sp macro="" textlink="">
      <xdr:nvSpPr>
        <xdr:cNvPr id="472" name="楕円 471"/>
        <xdr:cNvSpPr/>
      </xdr:nvSpPr>
      <xdr:spPr>
        <a:xfrm>
          <a:off x="9588500" y="165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38746</xdr:rowOff>
    </xdr:from>
    <xdr:ext cx="599010" cy="259045"/>
    <xdr:sp macro="" textlink="">
      <xdr:nvSpPr>
        <xdr:cNvPr id="473" name="テキスト ボックス 472"/>
        <xdr:cNvSpPr txBox="1"/>
      </xdr:nvSpPr>
      <xdr:spPr>
        <a:xfrm>
          <a:off x="9339795" y="163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43036</xdr:rowOff>
    </xdr:from>
    <xdr:to>
      <xdr:col>46</xdr:col>
      <xdr:colOff>38100</xdr:colOff>
      <xdr:row>97</xdr:row>
      <xdr:rowOff>144636</xdr:rowOff>
    </xdr:to>
    <xdr:sp macro="" textlink="">
      <xdr:nvSpPr>
        <xdr:cNvPr id="474" name="楕円 473"/>
        <xdr:cNvSpPr/>
      </xdr:nvSpPr>
      <xdr:spPr>
        <a:xfrm>
          <a:off x="8699500" y="166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161163</xdr:rowOff>
    </xdr:from>
    <xdr:ext cx="599010" cy="259045"/>
    <xdr:sp macro="" textlink="">
      <xdr:nvSpPr>
        <xdr:cNvPr id="475" name="テキスト ボックス 474"/>
        <xdr:cNvSpPr txBox="1"/>
      </xdr:nvSpPr>
      <xdr:spPr>
        <a:xfrm>
          <a:off x="8450795" y="1644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170018</xdr:rowOff>
    </xdr:from>
    <xdr:to>
      <xdr:col>41</xdr:col>
      <xdr:colOff>101600</xdr:colOff>
      <xdr:row>98</xdr:row>
      <xdr:rowOff>100168</xdr:rowOff>
    </xdr:to>
    <xdr:sp macro="" textlink="">
      <xdr:nvSpPr>
        <xdr:cNvPr id="476" name="楕円 475"/>
        <xdr:cNvSpPr/>
      </xdr:nvSpPr>
      <xdr:spPr>
        <a:xfrm>
          <a:off x="7810500" y="1680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91295</xdr:rowOff>
    </xdr:from>
    <xdr:ext cx="534377" cy="259045"/>
    <xdr:sp macro="" textlink="">
      <xdr:nvSpPr>
        <xdr:cNvPr id="477" name="テキスト ボックス 476"/>
        <xdr:cNvSpPr txBox="1"/>
      </xdr:nvSpPr>
      <xdr:spPr>
        <a:xfrm>
          <a:off x="7594111" y="168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1574</xdr:rowOff>
    </xdr:from>
    <xdr:to>
      <xdr:col>36</xdr:col>
      <xdr:colOff>165100</xdr:colOff>
      <xdr:row>98</xdr:row>
      <xdr:rowOff>103174</xdr:rowOff>
    </xdr:to>
    <xdr:sp macro="" textlink="">
      <xdr:nvSpPr>
        <xdr:cNvPr id="478" name="楕円 477"/>
        <xdr:cNvSpPr/>
      </xdr:nvSpPr>
      <xdr:spPr>
        <a:xfrm>
          <a:off x="6921500" y="168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94301</xdr:rowOff>
    </xdr:from>
    <xdr:ext cx="534377" cy="259045"/>
    <xdr:sp macro="" textlink="">
      <xdr:nvSpPr>
        <xdr:cNvPr id="479" name="テキスト ボックス 478"/>
        <xdr:cNvSpPr txBox="1"/>
      </xdr:nvSpPr>
      <xdr:spPr>
        <a:xfrm>
          <a:off x="6705111" y="1689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64772</xdr:rowOff>
    </xdr:from>
    <xdr:to>
      <xdr:col>85</xdr:col>
      <xdr:colOff>127000</xdr:colOff>
      <xdr:row>36</xdr:row>
      <xdr:rowOff>124201</xdr:rowOff>
    </xdr:to>
    <xdr:cxnSp macro="">
      <xdr:nvCxnSpPr>
        <xdr:cNvPr id="508" name="直線コネクタ 507"/>
        <xdr:cNvCxnSpPr/>
      </xdr:nvCxnSpPr>
      <xdr:spPr>
        <a:xfrm>
          <a:off x="15481300" y="6236972"/>
          <a:ext cx="838200" cy="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64772</xdr:rowOff>
    </xdr:from>
    <xdr:to>
      <xdr:col>81</xdr:col>
      <xdr:colOff>50800</xdr:colOff>
      <xdr:row>36</xdr:row>
      <xdr:rowOff>65443</xdr:rowOff>
    </xdr:to>
    <xdr:cxnSp macro="">
      <xdr:nvCxnSpPr>
        <xdr:cNvPr id="511" name="直線コネクタ 510"/>
        <xdr:cNvCxnSpPr/>
      </xdr:nvCxnSpPr>
      <xdr:spPr>
        <a:xfrm flipV="1">
          <a:off x="14592300" y="6236972"/>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1176</xdr:rowOff>
    </xdr:from>
    <xdr:to>
      <xdr:col>76</xdr:col>
      <xdr:colOff>114300</xdr:colOff>
      <xdr:row>36</xdr:row>
      <xdr:rowOff>65443</xdr:rowOff>
    </xdr:to>
    <xdr:cxnSp macro="">
      <xdr:nvCxnSpPr>
        <xdr:cNvPr id="514" name="直線コネクタ 513"/>
        <xdr:cNvCxnSpPr/>
      </xdr:nvCxnSpPr>
      <xdr:spPr>
        <a:xfrm>
          <a:off x="13703300" y="6001926"/>
          <a:ext cx="889000" cy="2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1176</xdr:rowOff>
    </xdr:from>
    <xdr:to>
      <xdr:col>71</xdr:col>
      <xdr:colOff>177800</xdr:colOff>
      <xdr:row>35</xdr:row>
      <xdr:rowOff>51201</xdr:rowOff>
    </xdr:to>
    <xdr:cxnSp macro="">
      <xdr:nvCxnSpPr>
        <xdr:cNvPr id="517" name="直線コネクタ 516"/>
        <xdr:cNvCxnSpPr/>
      </xdr:nvCxnSpPr>
      <xdr:spPr>
        <a:xfrm flipV="1">
          <a:off x="12814300" y="60019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73401</xdr:rowOff>
    </xdr:from>
    <xdr:to>
      <xdr:col>85</xdr:col>
      <xdr:colOff>177800</xdr:colOff>
      <xdr:row>37</xdr:row>
      <xdr:rowOff>3551</xdr:rowOff>
    </xdr:to>
    <xdr:sp macro="" textlink="">
      <xdr:nvSpPr>
        <xdr:cNvPr id="527" name="楕円 526"/>
        <xdr:cNvSpPr/>
      </xdr:nvSpPr>
      <xdr:spPr>
        <a:xfrm>
          <a:off x="16268700" y="62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96278</xdr:rowOff>
    </xdr:from>
    <xdr:ext cx="534377" cy="259045"/>
    <xdr:sp macro="" textlink="">
      <xdr:nvSpPr>
        <xdr:cNvPr id="528" name="消防費該当値テキスト"/>
        <xdr:cNvSpPr txBox="1"/>
      </xdr:nvSpPr>
      <xdr:spPr>
        <a:xfrm>
          <a:off x="16370300" y="60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13972</xdr:rowOff>
    </xdr:from>
    <xdr:to>
      <xdr:col>81</xdr:col>
      <xdr:colOff>101600</xdr:colOff>
      <xdr:row>36</xdr:row>
      <xdr:rowOff>115572</xdr:rowOff>
    </xdr:to>
    <xdr:sp macro="" textlink="">
      <xdr:nvSpPr>
        <xdr:cNvPr id="529" name="楕円 528"/>
        <xdr:cNvSpPr/>
      </xdr:nvSpPr>
      <xdr:spPr>
        <a:xfrm>
          <a:off x="15430500" y="61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132099</xdr:rowOff>
    </xdr:from>
    <xdr:ext cx="534377" cy="259045"/>
    <xdr:sp macro="" textlink="">
      <xdr:nvSpPr>
        <xdr:cNvPr id="530" name="テキスト ボックス 529"/>
        <xdr:cNvSpPr txBox="1"/>
      </xdr:nvSpPr>
      <xdr:spPr>
        <a:xfrm>
          <a:off x="15214111" y="59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14643</xdr:rowOff>
    </xdr:from>
    <xdr:to>
      <xdr:col>76</xdr:col>
      <xdr:colOff>165100</xdr:colOff>
      <xdr:row>36</xdr:row>
      <xdr:rowOff>116243</xdr:rowOff>
    </xdr:to>
    <xdr:sp macro="" textlink="">
      <xdr:nvSpPr>
        <xdr:cNvPr id="531" name="楕円 530"/>
        <xdr:cNvSpPr/>
      </xdr:nvSpPr>
      <xdr:spPr>
        <a:xfrm>
          <a:off x="14541500" y="61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132770</xdr:rowOff>
    </xdr:from>
    <xdr:ext cx="534377" cy="259045"/>
    <xdr:sp macro="" textlink="">
      <xdr:nvSpPr>
        <xdr:cNvPr id="532" name="テキスト ボックス 531"/>
        <xdr:cNvSpPr txBox="1"/>
      </xdr:nvSpPr>
      <xdr:spPr>
        <a:xfrm>
          <a:off x="14325111" y="59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121826</xdr:rowOff>
    </xdr:from>
    <xdr:to>
      <xdr:col>72</xdr:col>
      <xdr:colOff>38100</xdr:colOff>
      <xdr:row>35</xdr:row>
      <xdr:rowOff>51976</xdr:rowOff>
    </xdr:to>
    <xdr:sp macro="" textlink="">
      <xdr:nvSpPr>
        <xdr:cNvPr id="533" name="楕円 532"/>
        <xdr:cNvSpPr/>
      </xdr:nvSpPr>
      <xdr:spPr>
        <a:xfrm>
          <a:off x="13652500" y="59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68503</xdr:rowOff>
    </xdr:from>
    <xdr:ext cx="534377" cy="259045"/>
    <xdr:sp macro="" textlink="">
      <xdr:nvSpPr>
        <xdr:cNvPr id="534" name="テキスト ボックス 533"/>
        <xdr:cNvSpPr txBox="1"/>
      </xdr:nvSpPr>
      <xdr:spPr>
        <a:xfrm>
          <a:off x="13436111" y="57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401</xdr:rowOff>
    </xdr:from>
    <xdr:to>
      <xdr:col>67</xdr:col>
      <xdr:colOff>101600</xdr:colOff>
      <xdr:row>35</xdr:row>
      <xdr:rowOff>102001</xdr:rowOff>
    </xdr:to>
    <xdr:sp macro="" textlink="">
      <xdr:nvSpPr>
        <xdr:cNvPr id="535" name="楕円 534"/>
        <xdr:cNvSpPr/>
      </xdr:nvSpPr>
      <xdr:spPr>
        <a:xfrm>
          <a:off x="12763500" y="60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118528</xdr:rowOff>
    </xdr:from>
    <xdr:ext cx="534377" cy="259045"/>
    <xdr:sp macro="" textlink="">
      <xdr:nvSpPr>
        <xdr:cNvPr id="536" name="テキスト ボックス 535"/>
        <xdr:cNvSpPr txBox="1"/>
      </xdr:nvSpPr>
      <xdr:spPr>
        <a:xfrm>
          <a:off x="12547111" y="57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85255</xdr:rowOff>
    </xdr:from>
    <xdr:to>
      <xdr:col>85</xdr:col>
      <xdr:colOff>127000</xdr:colOff>
      <xdr:row>55</xdr:row>
      <xdr:rowOff>116924</xdr:rowOff>
    </xdr:to>
    <xdr:cxnSp macro="">
      <xdr:nvCxnSpPr>
        <xdr:cNvPr id="565" name="直線コネクタ 564"/>
        <xdr:cNvCxnSpPr/>
      </xdr:nvCxnSpPr>
      <xdr:spPr>
        <a:xfrm>
          <a:off x="15481300" y="9172105"/>
          <a:ext cx="838200" cy="3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85255</xdr:rowOff>
    </xdr:from>
    <xdr:to>
      <xdr:col>81</xdr:col>
      <xdr:colOff>50800</xdr:colOff>
      <xdr:row>58</xdr:row>
      <xdr:rowOff>1550</xdr:rowOff>
    </xdr:to>
    <xdr:cxnSp macro="">
      <xdr:nvCxnSpPr>
        <xdr:cNvPr id="568" name="直線コネクタ 567"/>
        <xdr:cNvCxnSpPr/>
      </xdr:nvCxnSpPr>
      <xdr:spPr>
        <a:xfrm flipV="1">
          <a:off x="14592300" y="9172105"/>
          <a:ext cx="889000" cy="7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158100</xdr:rowOff>
    </xdr:from>
    <xdr:to>
      <xdr:col>76</xdr:col>
      <xdr:colOff>114300</xdr:colOff>
      <xdr:row>58</xdr:row>
      <xdr:rowOff>1550</xdr:rowOff>
    </xdr:to>
    <xdr:cxnSp macro="">
      <xdr:nvCxnSpPr>
        <xdr:cNvPr id="571" name="直線コネクタ 570"/>
        <xdr:cNvCxnSpPr/>
      </xdr:nvCxnSpPr>
      <xdr:spPr>
        <a:xfrm>
          <a:off x="13703300" y="9930750"/>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46399</xdr:rowOff>
    </xdr:from>
    <xdr:to>
      <xdr:col>71</xdr:col>
      <xdr:colOff>177800</xdr:colOff>
      <xdr:row>57</xdr:row>
      <xdr:rowOff>158100</xdr:rowOff>
    </xdr:to>
    <xdr:cxnSp macro="">
      <xdr:nvCxnSpPr>
        <xdr:cNvPr id="574" name="直線コネクタ 573"/>
        <xdr:cNvCxnSpPr/>
      </xdr:nvCxnSpPr>
      <xdr:spPr>
        <a:xfrm>
          <a:off x="12814300" y="9819049"/>
          <a:ext cx="889000" cy="1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66124</xdr:rowOff>
    </xdr:from>
    <xdr:to>
      <xdr:col>85</xdr:col>
      <xdr:colOff>177800</xdr:colOff>
      <xdr:row>55</xdr:row>
      <xdr:rowOff>167724</xdr:rowOff>
    </xdr:to>
    <xdr:sp macro="" textlink="">
      <xdr:nvSpPr>
        <xdr:cNvPr id="584" name="楕円 583"/>
        <xdr:cNvSpPr/>
      </xdr:nvSpPr>
      <xdr:spPr>
        <a:xfrm>
          <a:off x="16268700" y="94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89001</xdr:rowOff>
    </xdr:from>
    <xdr:ext cx="599010" cy="259045"/>
    <xdr:sp macro="" textlink="">
      <xdr:nvSpPr>
        <xdr:cNvPr id="585" name="教育費該当値テキスト"/>
        <xdr:cNvSpPr txBox="1"/>
      </xdr:nvSpPr>
      <xdr:spPr>
        <a:xfrm>
          <a:off x="16370300" y="93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34455</xdr:rowOff>
    </xdr:from>
    <xdr:to>
      <xdr:col>81</xdr:col>
      <xdr:colOff>101600</xdr:colOff>
      <xdr:row>53</xdr:row>
      <xdr:rowOff>136055</xdr:rowOff>
    </xdr:to>
    <xdr:sp macro="" textlink="">
      <xdr:nvSpPr>
        <xdr:cNvPr id="586" name="楕円 585"/>
        <xdr:cNvSpPr/>
      </xdr:nvSpPr>
      <xdr:spPr>
        <a:xfrm>
          <a:off x="15430500" y="9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152582</xdr:rowOff>
    </xdr:from>
    <xdr:ext cx="599010" cy="259045"/>
    <xdr:sp macro="" textlink="">
      <xdr:nvSpPr>
        <xdr:cNvPr id="587" name="テキスト ボックス 586"/>
        <xdr:cNvSpPr txBox="1"/>
      </xdr:nvSpPr>
      <xdr:spPr>
        <a:xfrm>
          <a:off x="15181795" y="889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122200</xdr:rowOff>
    </xdr:from>
    <xdr:to>
      <xdr:col>76</xdr:col>
      <xdr:colOff>165100</xdr:colOff>
      <xdr:row>58</xdr:row>
      <xdr:rowOff>52350</xdr:rowOff>
    </xdr:to>
    <xdr:sp macro="" textlink="">
      <xdr:nvSpPr>
        <xdr:cNvPr id="588" name="楕円 587"/>
        <xdr:cNvSpPr/>
      </xdr:nvSpPr>
      <xdr:spPr>
        <a:xfrm>
          <a:off x="14541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43477</xdr:rowOff>
    </xdr:from>
    <xdr:ext cx="599010" cy="259045"/>
    <xdr:sp macro="" textlink="">
      <xdr:nvSpPr>
        <xdr:cNvPr id="589" name="テキスト ボックス 588"/>
        <xdr:cNvSpPr txBox="1"/>
      </xdr:nvSpPr>
      <xdr:spPr>
        <a:xfrm>
          <a:off x="14292795" y="99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107300</xdr:rowOff>
    </xdr:from>
    <xdr:to>
      <xdr:col>72</xdr:col>
      <xdr:colOff>38100</xdr:colOff>
      <xdr:row>58</xdr:row>
      <xdr:rowOff>37450</xdr:rowOff>
    </xdr:to>
    <xdr:sp macro="" textlink="">
      <xdr:nvSpPr>
        <xdr:cNvPr id="590" name="楕円 589"/>
        <xdr:cNvSpPr/>
      </xdr:nvSpPr>
      <xdr:spPr>
        <a:xfrm>
          <a:off x="13652500" y="98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28577</xdr:rowOff>
    </xdr:from>
    <xdr:ext cx="599010" cy="259045"/>
    <xdr:sp macro="" textlink="">
      <xdr:nvSpPr>
        <xdr:cNvPr id="591" name="テキスト ボックス 590"/>
        <xdr:cNvSpPr txBox="1"/>
      </xdr:nvSpPr>
      <xdr:spPr>
        <a:xfrm>
          <a:off x="13403795" y="99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167049</xdr:rowOff>
    </xdr:from>
    <xdr:to>
      <xdr:col>67</xdr:col>
      <xdr:colOff>101600</xdr:colOff>
      <xdr:row>57</xdr:row>
      <xdr:rowOff>97199</xdr:rowOff>
    </xdr:to>
    <xdr:sp macro="" textlink="">
      <xdr:nvSpPr>
        <xdr:cNvPr id="592" name="楕円 591"/>
        <xdr:cNvSpPr/>
      </xdr:nvSpPr>
      <xdr:spPr>
        <a:xfrm>
          <a:off x="127635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113726</xdr:rowOff>
    </xdr:from>
    <xdr:ext cx="599010" cy="259045"/>
    <xdr:sp macro="" textlink="">
      <xdr:nvSpPr>
        <xdr:cNvPr id="593" name="テキスト ボックス 592"/>
        <xdr:cNvSpPr txBox="1"/>
      </xdr:nvSpPr>
      <xdr:spPr>
        <a:xfrm>
          <a:off x="12514795" y="954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44419</xdr:rowOff>
    </xdr:from>
    <xdr:to>
      <xdr:col>81</xdr:col>
      <xdr:colOff>50800</xdr:colOff>
      <xdr:row>79</xdr:row>
      <xdr:rowOff>44450</xdr:rowOff>
    </xdr:to>
    <xdr:cxnSp macro="">
      <xdr:nvCxnSpPr>
        <xdr:cNvPr id="625" name="直線コネクタ 624"/>
        <xdr:cNvCxnSpPr/>
      </xdr:nvCxnSpPr>
      <xdr:spPr>
        <a:xfrm>
          <a:off x="14592300" y="135889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44419</xdr:rowOff>
    </xdr:from>
    <xdr:to>
      <xdr:col>76</xdr:col>
      <xdr:colOff>114300</xdr:colOff>
      <xdr:row>79</xdr:row>
      <xdr:rowOff>44419</xdr:rowOff>
    </xdr:to>
    <xdr:cxnSp macro="">
      <xdr:nvCxnSpPr>
        <xdr:cNvPr id="628" name="直線コネクタ 627"/>
        <xdr:cNvCxnSpPr/>
      </xdr:nvCxnSpPr>
      <xdr:spPr>
        <a:xfrm>
          <a:off x="13703300" y="13588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44419</xdr:rowOff>
    </xdr:from>
    <xdr:to>
      <xdr:col>71</xdr:col>
      <xdr:colOff>177800</xdr:colOff>
      <xdr:row>79</xdr:row>
      <xdr:rowOff>44439</xdr:rowOff>
    </xdr:to>
    <xdr:cxnSp macro="">
      <xdr:nvCxnSpPr>
        <xdr:cNvPr id="631" name="直線コネクタ 630"/>
        <xdr:cNvCxnSpPr/>
      </xdr:nvCxnSpPr>
      <xdr:spPr>
        <a:xfrm flipV="1">
          <a:off x="12814300" y="1358896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165069</xdr:rowOff>
    </xdr:from>
    <xdr:to>
      <xdr:col>76</xdr:col>
      <xdr:colOff>165100</xdr:colOff>
      <xdr:row>79</xdr:row>
      <xdr:rowOff>95219</xdr:rowOff>
    </xdr:to>
    <xdr:sp macro="" textlink="">
      <xdr:nvSpPr>
        <xdr:cNvPr id="645" name="楕円 644"/>
        <xdr:cNvSpPr/>
      </xdr:nvSpPr>
      <xdr:spPr>
        <a:xfrm>
          <a:off x="14541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86346</xdr:rowOff>
    </xdr:from>
    <xdr:ext cx="249299" cy="259045"/>
    <xdr:sp macro="" textlink="">
      <xdr:nvSpPr>
        <xdr:cNvPr id="646" name="テキスト ボックス 645"/>
        <xdr:cNvSpPr txBox="1"/>
      </xdr:nvSpPr>
      <xdr:spPr>
        <a:xfrm>
          <a:off x="14467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165069</xdr:rowOff>
    </xdr:from>
    <xdr:to>
      <xdr:col>72</xdr:col>
      <xdr:colOff>38100</xdr:colOff>
      <xdr:row>79</xdr:row>
      <xdr:rowOff>95219</xdr:rowOff>
    </xdr:to>
    <xdr:sp macro="" textlink="">
      <xdr:nvSpPr>
        <xdr:cNvPr id="647" name="楕円 646"/>
        <xdr:cNvSpPr/>
      </xdr:nvSpPr>
      <xdr:spPr>
        <a:xfrm>
          <a:off x="13652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86346</xdr:rowOff>
    </xdr:from>
    <xdr:ext cx="249299" cy="259045"/>
    <xdr:sp macro="" textlink="">
      <xdr:nvSpPr>
        <xdr:cNvPr id="648" name="テキスト ボックス 647"/>
        <xdr:cNvSpPr txBox="1"/>
      </xdr:nvSpPr>
      <xdr:spPr>
        <a:xfrm>
          <a:off x="13578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165089</xdr:rowOff>
    </xdr:from>
    <xdr:to>
      <xdr:col>67</xdr:col>
      <xdr:colOff>101600</xdr:colOff>
      <xdr:row>79</xdr:row>
      <xdr:rowOff>95239</xdr:rowOff>
    </xdr:to>
    <xdr:sp macro="" textlink="">
      <xdr:nvSpPr>
        <xdr:cNvPr id="649" name="楕円 648"/>
        <xdr:cNvSpPr/>
      </xdr:nvSpPr>
      <xdr:spPr>
        <a:xfrm>
          <a:off x="12763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86366</xdr:rowOff>
    </xdr:from>
    <xdr:ext cx="249299" cy="259045"/>
    <xdr:sp macro="" textlink="">
      <xdr:nvSpPr>
        <xdr:cNvPr id="650" name="テキスト ボックス 649"/>
        <xdr:cNvSpPr txBox="1"/>
      </xdr:nvSpPr>
      <xdr:spPr>
        <a:xfrm>
          <a:off x="12689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11601</xdr:rowOff>
    </xdr:from>
    <xdr:to>
      <xdr:col>85</xdr:col>
      <xdr:colOff>127000</xdr:colOff>
      <xdr:row>95</xdr:row>
      <xdr:rowOff>151096</xdr:rowOff>
    </xdr:to>
    <xdr:cxnSp macro="">
      <xdr:nvCxnSpPr>
        <xdr:cNvPr id="679" name="直線コネクタ 678"/>
        <xdr:cNvCxnSpPr/>
      </xdr:nvCxnSpPr>
      <xdr:spPr>
        <a:xfrm flipV="1">
          <a:off x="15481300" y="15956451"/>
          <a:ext cx="838200" cy="4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151096</xdr:rowOff>
    </xdr:from>
    <xdr:to>
      <xdr:col>81</xdr:col>
      <xdr:colOff>50800</xdr:colOff>
      <xdr:row>95</xdr:row>
      <xdr:rowOff>169152</xdr:rowOff>
    </xdr:to>
    <xdr:cxnSp macro="">
      <xdr:nvCxnSpPr>
        <xdr:cNvPr id="682" name="直線コネクタ 681"/>
        <xdr:cNvCxnSpPr/>
      </xdr:nvCxnSpPr>
      <xdr:spPr>
        <a:xfrm flipV="1">
          <a:off x="14592300" y="1643884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127836</xdr:rowOff>
    </xdr:from>
    <xdr:to>
      <xdr:col>76</xdr:col>
      <xdr:colOff>114300</xdr:colOff>
      <xdr:row>95</xdr:row>
      <xdr:rowOff>169152</xdr:rowOff>
    </xdr:to>
    <xdr:cxnSp macro="">
      <xdr:nvCxnSpPr>
        <xdr:cNvPr id="685" name="直線コネクタ 684"/>
        <xdr:cNvCxnSpPr/>
      </xdr:nvCxnSpPr>
      <xdr:spPr>
        <a:xfrm>
          <a:off x="13703300" y="16415586"/>
          <a:ext cx="8890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114830</xdr:rowOff>
    </xdr:from>
    <xdr:to>
      <xdr:col>71</xdr:col>
      <xdr:colOff>177800</xdr:colOff>
      <xdr:row>95</xdr:row>
      <xdr:rowOff>127836</xdr:rowOff>
    </xdr:to>
    <xdr:cxnSp macro="">
      <xdr:nvCxnSpPr>
        <xdr:cNvPr id="688" name="直線コネクタ 687"/>
        <xdr:cNvCxnSpPr/>
      </xdr:nvCxnSpPr>
      <xdr:spPr>
        <a:xfrm>
          <a:off x="12814300" y="16402580"/>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132251</xdr:rowOff>
    </xdr:from>
    <xdr:to>
      <xdr:col>85</xdr:col>
      <xdr:colOff>177800</xdr:colOff>
      <xdr:row>93</xdr:row>
      <xdr:rowOff>62401</xdr:rowOff>
    </xdr:to>
    <xdr:sp macro="" textlink="">
      <xdr:nvSpPr>
        <xdr:cNvPr id="698" name="楕円 697"/>
        <xdr:cNvSpPr/>
      </xdr:nvSpPr>
      <xdr:spPr>
        <a:xfrm>
          <a:off x="16268700" y="15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155128</xdr:rowOff>
    </xdr:from>
    <xdr:ext cx="599010" cy="259045"/>
    <xdr:sp macro="" textlink="">
      <xdr:nvSpPr>
        <xdr:cNvPr id="699" name="公債費該当値テキスト"/>
        <xdr:cNvSpPr txBox="1"/>
      </xdr:nvSpPr>
      <xdr:spPr>
        <a:xfrm>
          <a:off x="16370300" y="1575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100296</xdr:rowOff>
    </xdr:from>
    <xdr:to>
      <xdr:col>81</xdr:col>
      <xdr:colOff>101600</xdr:colOff>
      <xdr:row>96</xdr:row>
      <xdr:rowOff>30446</xdr:rowOff>
    </xdr:to>
    <xdr:sp macro="" textlink="">
      <xdr:nvSpPr>
        <xdr:cNvPr id="700" name="楕円 699"/>
        <xdr:cNvSpPr/>
      </xdr:nvSpPr>
      <xdr:spPr>
        <a:xfrm>
          <a:off x="15430500" y="163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46973</xdr:rowOff>
    </xdr:from>
    <xdr:ext cx="599010" cy="259045"/>
    <xdr:sp macro="" textlink="">
      <xdr:nvSpPr>
        <xdr:cNvPr id="701" name="テキスト ボックス 700"/>
        <xdr:cNvSpPr txBox="1"/>
      </xdr:nvSpPr>
      <xdr:spPr>
        <a:xfrm>
          <a:off x="15181795" y="161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118352</xdr:rowOff>
    </xdr:from>
    <xdr:to>
      <xdr:col>76</xdr:col>
      <xdr:colOff>165100</xdr:colOff>
      <xdr:row>96</xdr:row>
      <xdr:rowOff>48502</xdr:rowOff>
    </xdr:to>
    <xdr:sp macro="" textlink="">
      <xdr:nvSpPr>
        <xdr:cNvPr id="702" name="楕円 701"/>
        <xdr:cNvSpPr/>
      </xdr:nvSpPr>
      <xdr:spPr>
        <a:xfrm>
          <a:off x="14541500" y="164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65029</xdr:rowOff>
    </xdr:from>
    <xdr:ext cx="599010" cy="259045"/>
    <xdr:sp macro="" textlink="">
      <xdr:nvSpPr>
        <xdr:cNvPr id="703" name="テキスト ボックス 702"/>
        <xdr:cNvSpPr txBox="1"/>
      </xdr:nvSpPr>
      <xdr:spPr>
        <a:xfrm>
          <a:off x="14292795" y="161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77036</xdr:rowOff>
    </xdr:from>
    <xdr:to>
      <xdr:col>72</xdr:col>
      <xdr:colOff>38100</xdr:colOff>
      <xdr:row>96</xdr:row>
      <xdr:rowOff>7186</xdr:rowOff>
    </xdr:to>
    <xdr:sp macro="" textlink="">
      <xdr:nvSpPr>
        <xdr:cNvPr id="704" name="楕円 703"/>
        <xdr:cNvSpPr/>
      </xdr:nvSpPr>
      <xdr:spPr>
        <a:xfrm>
          <a:off x="13652500" y="1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23713</xdr:rowOff>
    </xdr:from>
    <xdr:ext cx="599010" cy="259045"/>
    <xdr:sp macro="" textlink="">
      <xdr:nvSpPr>
        <xdr:cNvPr id="705" name="テキスト ボックス 704"/>
        <xdr:cNvSpPr txBox="1"/>
      </xdr:nvSpPr>
      <xdr:spPr>
        <a:xfrm>
          <a:off x="13403795" y="161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64030</xdr:rowOff>
    </xdr:from>
    <xdr:to>
      <xdr:col>67</xdr:col>
      <xdr:colOff>101600</xdr:colOff>
      <xdr:row>95</xdr:row>
      <xdr:rowOff>165630</xdr:rowOff>
    </xdr:to>
    <xdr:sp macro="" textlink="">
      <xdr:nvSpPr>
        <xdr:cNvPr id="706" name="楕円 705"/>
        <xdr:cNvSpPr/>
      </xdr:nvSpPr>
      <xdr:spPr>
        <a:xfrm>
          <a:off x="12763500" y="16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10707</xdr:rowOff>
    </xdr:from>
    <xdr:ext cx="599010" cy="259045"/>
    <xdr:sp macro="" textlink="">
      <xdr:nvSpPr>
        <xdr:cNvPr id="707" name="テキスト ボックス 706"/>
        <xdr:cNvSpPr txBox="1"/>
      </xdr:nvSpPr>
      <xdr:spPr>
        <a:xfrm>
          <a:off x="12514795" y="1612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議会費・</a:t>
          </a:r>
          <a:r>
            <a:rPr kumimoji="1" lang="ja-JP" altLang="en-US" sz="1100">
              <a:solidFill>
                <a:sysClr val="windowText" lastClr="000000"/>
              </a:solidFill>
              <a:effectLst/>
              <a:latin typeface="+mn-lt"/>
              <a:ea typeface="+mn-ea"/>
              <a:cs typeface="+mn-cs"/>
            </a:rPr>
            <a:t>総務費・</a:t>
          </a:r>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・衛生費・公債費</a:t>
          </a:r>
          <a:r>
            <a:rPr kumimoji="1" lang="ja-JP" altLang="en-US" sz="1100">
              <a:solidFill>
                <a:schemeClr val="dk1"/>
              </a:solidFill>
              <a:effectLst/>
              <a:latin typeface="+mn-lt"/>
              <a:ea typeface="+mn-ea"/>
              <a:cs typeface="+mn-cs"/>
            </a:rPr>
            <a:t>は類似団体と比べて高くなっている。</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小規模自治体であるがために</a:t>
          </a:r>
          <a:r>
            <a:rPr kumimoji="1" lang="ja-JP" altLang="en-US" sz="1100">
              <a:solidFill>
                <a:schemeClr val="dk1"/>
              </a:solidFill>
              <a:effectLst/>
              <a:latin typeface="+mn-lt"/>
              <a:ea typeface="+mn-ea"/>
              <a:cs typeface="+mn-cs"/>
            </a:rPr>
            <a:t>削減し辛い一定の経費が住民一人当たりで見たとき高くなっていると思われる。</a:t>
          </a:r>
          <a:endParaRPr kumimoji="1" lang="en-US" altLang="ja-JP" sz="1100">
            <a:solidFill>
              <a:schemeClr val="dk1"/>
            </a:solidFill>
            <a:effectLst/>
            <a:latin typeface="+mn-lt"/>
            <a:ea typeface="+mn-ea"/>
            <a:cs typeface="+mn-cs"/>
          </a:endParaRPr>
        </a:p>
        <a:p>
          <a:r>
            <a:rPr lang="ja-JP" altLang="en-US" sz="1100">
              <a:effectLst/>
            </a:rPr>
            <a:t>　また、教育費については</a:t>
          </a:r>
          <a:r>
            <a:rPr lang="en-US" altLang="ja-JP" sz="1100">
              <a:effectLst/>
            </a:rPr>
            <a:t>H28</a:t>
          </a:r>
          <a:r>
            <a:rPr lang="ja-JP" altLang="en-US" sz="1100">
              <a:effectLst/>
            </a:rPr>
            <a:t>～</a:t>
          </a:r>
          <a:r>
            <a:rPr lang="en-US" altLang="ja-JP" sz="1100">
              <a:effectLst/>
            </a:rPr>
            <a:t>H29</a:t>
          </a:r>
          <a:r>
            <a:rPr lang="ja-JP" altLang="en-US" sz="1100">
              <a:effectLst/>
            </a:rPr>
            <a:t>の学校大規模改修事業を行った影響が大きい。</a:t>
          </a:r>
          <a:endParaRPr lang="en-US" altLang="ja-JP" sz="1100">
            <a:effectLst/>
          </a:endParaRPr>
        </a:p>
        <a:p>
          <a:r>
            <a:rPr lang="ja-JP" altLang="en-US" sz="1100">
              <a:effectLst/>
            </a:rPr>
            <a:t>　なお、公債費については特に高い数値となっている。これは近年、大型の事業を行った</a:t>
          </a:r>
          <a:r>
            <a:rPr kumimoji="1" lang="ja-JP" altLang="en-US" sz="1100">
              <a:solidFill>
                <a:schemeClr val="dk1"/>
              </a:solidFill>
              <a:effectLst/>
              <a:latin typeface="+mn-lt"/>
              <a:ea typeface="+mn-ea"/>
              <a:cs typeface="+mn-cs"/>
            </a:rPr>
            <a:t>影響が大きく、今後も大型事業に用いた起債の償還により高い数値が続くが、</a:t>
          </a:r>
          <a:r>
            <a:rPr kumimoji="1" lang="ja-JP" altLang="ja-JP" sz="1100">
              <a:solidFill>
                <a:schemeClr val="dk1"/>
              </a:solidFill>
              <a:effectLst/>
              <a:latin typeface="+mn-lt"/>
              <a:ea typeface="+mn-ea"/>
              <a:cs typeface="+mn-cs"/>
            </a:rPr>
            <a:t>計画的な事業実施を図り抑制に努める。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財政調整基金残高については、主に償還額の増加に伴って取崩しを行っており、前年度か</a:t>
          </a:r>
          <a:r>
            <a:rPr kumimoji="1" lang="ja-JP" altLang="ja-JP" sz="1100">
              <a:solidFill>
                <a:sysClr val="windowText" lastClr="000000"/>
              </a:solidFill>
              <a:effectLst/>
              <a:latin typeface="+mn-lt"/>
              <a:ea typeface="+mn-ea"/>
              <a:cs typeface="+mn-cs"/>
            </a:rPr>
            <a:t>ら</a:t>
          </a:r>
          <a:r>
            <a:rPr kumimoji="1" lang="en-US" altLang="ja-JP" sz="1100">
              <a:solidFill>
                <a:sysClr val="windowText" lastClr="000000"/>
              </a:solidFill>
              <a:effectLst/>
              <a:latin typeface="+mn-lt"/>
              <a:ea typeface="+mn-ea"/>
              <a:cs typeface="+mn-cs"/>
            </a:rPr>
            <a:t>14.42</a:t>
          </a:r>
          <a:r>
            <a:rPr kumimoji="1" lang="ja-JP" altLang="ja-JP" sz="1100">
              <a:solidFill>
                <a:schemeClr val="dk1"/>
              </a:solidFill>
              <a:effectLst/>
              <a:latin typeface="+mn-lt"/>
              <a:ea typeface="+mn-ea"/>
              <a:cs typeface="+mn-cs"/>
            </a:rPr>
            <a:t>ポイントの減となっている。　</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元利償還金及び算入公債費は共に増加している。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年度に実施した情報通信整備事業等による影響で、今後比率は</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台に推移する見込みであるが、引き続き事業の採択にあたっては、真に住民に必要であり、交付税措置の高い起債が充当できる事業の選択に努める他、必要に応じた繰上償還等により公債費の縮減を図り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年度に実施した情報通信整備事業</a:t>
          </a:r>
          <a:r>
            <a:rPr kumimoji="1" lang="ja-JP" altLang="ja-JP" sz="1100">
              <a:solidFill>
                <a:schemeClr val="dk1"/>
              </a:solidFill>
              <a:effectLst/>
              <a:latin typeface="+mn-lt"/>
              <a:ea typeface="+mn-ea"/>
              <a:cs typeface="+mn-cs"/>
            </a:rPr>
            <a:t>等により大きく増加している他、</a:t>
          </a:r>
          <a:r>
            <a:rPr kumimoji="1" lang="ja-JP" altLang="en-US" sz="1100">
              <a:solidFill>
                <a:schemeClr val="dk1"/>
              </a:solidFill>
              <a:effectLst/>
              <a:latin typeface="+mn-lt"/>
              <a:ea typeface="+mn-ea"/>
              <a:cs typeface="+mn-cs"/>
            </a:rPr>
            <a:t>複数年度に渡って</a:t>
          </a:r>
          <a:r>
            <a:rPr kumimoji="1" lang="ja-JP" altLang="en-US" sz="1100">
              <a:solidFill>
                <a:sysClr val="windowText" lastClr="000000"/>
              </a:solidFill>
              <a:effectLst/>
              <a:latin typeface="+mn-lt"/>
              <a:ea typeface="+mn-ea"/>
              <a:cs typeface="+mn-cs"/>
            </a:rPr>
            <a:t>行っている</a:t>
          </a:r>
          <a:r>
            <a:rPr kumimoji="1" lang="ja-JP" altLang="ja-JP" sz="1100">
              <a:solidFill>
                <a:schemeClr val="dk1"/>
              </a:solidFill>
              <a:effectLst/>
              <a:latin typeface="+mn-lt"/>
              <a:ea typeface="+mn-ea"/>
              <a:cs typeface="+mn-cs"/>
            </a:rPr>
            <a:t>道路改良事業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により前年度に比べて増となっている。充当可能財源である基金は減少しているが、</a:t>
          </a:r>
          <a:r>
            <a:rPr kumimoji="1" lang="ja-JP" altLang="ja-JP" sz="1100">
              <a:solidFill>
                <a:sysClr val="windowText" lastClr="000000"/>
              </a:solidFill>
              <a:effectLst/>
              <a:latin typeface="+mn-lt"/>
              <a:ea typeface="+mn-ea"/>
              <a:cs typeface="+mn-cs"/>
            </a:rPr>
            <a:t>基準財政需要額算入見込額は増加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今後も将来への負担を軽減できるよう、基金の積み増しや、基準財政需要額算入見込される事業の実施を優先する等、健全な財政運営を行うものである。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主に公債費に増加により財源不足が発生したことで、財政調整基金や減債基金の取崩を行った。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大型事業に用いた起債が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に償還が終了するため、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までは今後も取崩となる見込みである。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在宅福祉、健康づくり等の地域福祉の向上のための基金。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役場庁舎その他の村勢発展の基盤となる施設の整備のための基金。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地域福祉の向上や地域資源の保全、活用等を図るため、ふるさとへの想いを持つ人、または応援する人々からの寄付金を財源とした基金。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今後発生する行政施設等の更新に備えて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より積立を始めたため、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ふるさと納税として寄付のあった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地域福祉基金、地域振興基金については、使途に応じて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また、ふるさと知夫里島基金についても、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で図書館整備のため取崩を行っている。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主に公債費に増加により財源不足が発生したこと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百万円の取崩が発生する見込みであり、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に償還が終了する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までは今後も取崩となる見込みである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百万円の取崩が発生した。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大きな取崩は予定されていないが、必要に応じ繰上償還を行うこととなった際には取崩となる。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島根県平均と比較し△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となっており、有形資産の老朽化は大きく進んではいないものの、今後の施設等の更新予定も少ないことから、老朽化対策の必要性が高まってくると考えられる。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5" name="直線コネクタ 64"/>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0" name="有形固定資産減価償却率平均値テキスト"/>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1" name="フローチャート: 判断 70"/>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2" name="フローチャート: 判断 71"/>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3" name="フローチャート: 判断 72"/>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79" name="楕円 78"/>
        <xdr:cNvSpPr/>
      </xdr:nvSpPr>
      <xdr:spPr>
        <a:xfrm>
          <a:off x="4711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18644</xdr:rowOff>
    </xdr:from>
    <xdr:ext cx="405111" cy="259045"/>
    <xdr:sp macro="" textlink="">
      <xdr:nvSpPr>
        <xdr:cNvPr id="80" name="有形固定資産減価償却率該当値テキスト"/>
        <xdr:cNvSpPr txBox="1"/>
      </xdr:nvSpPr>
      <xdr:spPr>
        <a:xfrm>
          <a:off x="4813300" y="57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1" name="楕円 80"/>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109008</xdr:rowOff>
    </xdr:to>
    <xdr:cxnSp macro="">
      <xdr:nvCxnSpPr>
        <xdr:cNvPr id="82" name="直線コネクタ 81"/>
        <xdr:cNvCxnSpPr/>
      </xdr:nvCxnSpPr>
      <xdr:spPr>
        <a:xfrm flipV="1">
          <a:off x="4051300" y="583459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3"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150935</xdr:rowOff>
    </xdr:from>
    <xdr:ext cx="405111" cy="259045"/>
    <xdr:sp macro="" textlink="">
      <xdr:nvSpPr>
        <xdr:cNvPr id="85" name="n_1mainValue有形固定資産減価償却率"/>
        <xdr:cNvSpPr txBox="1"/>
      </xdr:nvSpPr>
      <xdr:spPr>
        <a:xfrm>
          <a:off x="3836044"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島根県平均と比較し△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、全国平均と比較し</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となっており、今後は増加要因である将来負担額と減少要因である充当可能基金残高が共に減っていくことから大きく変化はないと考えられる。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6" name="直線コネクタ 11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0" name="直線コネクタ 11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1"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2" name="フローチャート: 判断 12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99332</xdr:rowOff>
    </xdr:from>
    <xdr:to>
      <xdr:col>76</xdr:col>
      <xdr:colOff>73025</xdr:colOff>
      <xdr:row>30</xdr:row>
      <xdr:rowOff>29482</xdr:rowOff>
    </xdr:to>
    <xdr:sp macro="" textlink="">
      <xdr:nvSpPr>
        <xdr:cNvPr id="128" name="楕円 127"/>
        <xdr:cNvSpPr/>
      </xdr:nvSpPr>
      <xdr:spPr>
        <a:xfrm>
          <a:off x="14744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122209</xdr:rowOff>
    </xdr:from>
    <xdr:ext cx="340478" cy="259045"/>
    <xdr:sp macro="" textlink="">
      <xdr:nvSpPr>
        <xdr:cNvPr id="129" name="債務償還可能年数該当値テキスト"/>
        <xdr:cNvSpPr txBox="1"/>
      </xdr:nvSpPr>
      <xdr:spPr>
        <a:xfrm>
          <a:off x="14846300" y="5694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0" name="楕円 69"/>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1"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2" name="楕円 71"/>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37</xdr:row>
      <xdr:rowOff>169545</xdr:rowOff>
    </xdr:to>
    <xdr:cxnSp macro="">
      <xdr:nvCxnSpPr>
        <xdr:cNvPr id="73" name="直線コネクタ 72"/>
        <xdr:cNvCxnSpPr/>
      </xdr:nvCxnSpPr>
      <xdr:spPr>
        <a:xfrm flipV="1">
          <a:off x="3797300" y="65017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76" name="n_1mainValue【道路】&#10;有形固定資産減価償却率"/>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83423</xdr:rowOff>
    </xdr:from>
    <xdr:to>
      <xdr:col>55</xdr:col>
      <xdr:colOff>50800</xdr:colOff>
      <xdr:row>41</xdr:row>
      <xdr:rowOff>13573</xdr:rowOff>
    </xdr:to>
    <xdr:sp macro="" textlink="">
      <xdr:nvSpPr>
        <xdr:cNvPr id="114" name="楕円 113"/>
        <xdr:cNvSpPr/>
      </xdr:nvSpPr>
      <xdr:spPr>
        <a:xfrm>
          <a:off x="10426700" y="6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106300</xdr:rowOff>
    </xdr:from>
    <xdr:ext cx="599010" cy="259045"/>
    <xdr:sp macro="" textlink="">
      <xdr:nvSpPr>
        <xdr:cNvPr id="115" name="【道路】&#10;一人当たり延長該当値テキスト"/>
        <xdr:cNvSpPr txBox="1"/>
      </xdr:nvSpPr>
      <xdr:spPr>
        <a:xfrm>
          <a:off x="10515600" y="67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79752</xdr:rowOff>
    </xdr:from>
    <xdr:to>
      <xdr:col>50</xdr:col>
      <xdr:colOff>165100</xdr:colOff>
      <xdr:row>41</xdr:row>
      <xdr:rowOff>9902</xdr:rowOff>
    </xdr:to>
    <xdr:sp macro="" textlink="">
      <xdr:nvSpPr>
        <xdr:cNvPr id="116" name="楕円 115"/>
        <xdr:cNvSpPr/>
      </xdr:nvSpPr>
      <xdr:spPr>
        <a:xfrm>
          <a:off x="95885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130552</xdr:rowOff>
    </xdr:from>
    <xdr:to>
      <xdr:col>55</xdr:col>
      <xdr:colOff>0</xdr:colOff>
      <xdr:row>40</xdr:row>
      <xdr:rowOff>134223</xdr:rowOff>
    </xdr:to>
    <xdr:cxnSp macro="">
      <xdr:nvCxnSpPr>
        <xdr:cNvPr id="117" name="直線コネクタ 116"/>
        <xdr:cNvCxnSpPr/>
      </xdr:nvCxnSpPr>
      <xdr:spPr>
        <a:xfrm>
          <a:off x="9639300" y="6988552"/>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8"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26429</xdr:rowOff>
    </xdr:from>
    <xdr:ext cx="599010" cy="259045"/>
    <xdr:sp macro="" textlink="">
      <xdr:nvSpPr>
        <xdr:cNvPr id="120" name="n_1mainValue【道路】&#10;一人当たり延長"/>
        <xdr:cNvSpPr txBox="1"/>
      </xdr:nvSpPr>
      <xdr:spPr>
        <a:xfrm>
          <a:off x="9327094" y="67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59" name="楕円 158"/>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60" name="【橋りょう・トンネ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61" name="楕円 160"/>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150495</xdr:rowOff>
    </xdr:to>
    <xdr:cxnSp macro="">
      <xdr:nvCxnSpPr>
        <xdr:cNvPr id="162" name="直線コネクタ 161"/>
        <xdr:cNvCxnSpPr/>
      </xdr:nvCxnSpPr>
      <xdr:spPr>
        <a:xfrm>
          <a:off x="3797300" y="10258425"/>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65" name="n_1mainValue【橋りょう・トンネ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155520</xdr:rowOff>
    </xdr:from>
    <xdr:to>
      <xdr:col>55</xdr:col>
      <xdr:colOff>50800</xdr:colOff>
      <xdr:row>64</xdr:row>
      <xdr:rowOff>85670</xdr:rowOff>
    </xdr:to>
    <xdr:sp macro="" textlink="">
      <xdr:nvSpPr>
        <xdr:cNvPr id="205" name="楕円 204"/>
        <xdr:cNvSpPr/>
      </xdr:nvSpPr>
      <xdr:spPr>
        <a:xfrm>
          <a:off x="10426700" y="109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70447</xdr:rowOff>
    </xdr:from>
    <xdr:ext cx="599010" cy="259045"/>
    <xdr:sp macro="" textlink="">
      <xdr:nvSpPr>
        <xdr:cNvPr id="206" name="【橋りょう・トンネル】&#10;一人当たり有形固定資産（償却資産）額該当値テキスト"/>
        <xdr:cNvSpPr txBox="1"/>
      </xdr:nvSpPr>
      <xdr:spPr>
        <a:xfrm>
          <a:off x="10515600" y="1087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171241</xdr:rowOff>
    </xdr:from>
    <xdr:to>
      <xdr:col>50</xdr:col>
      <xdr:colOff>165100</xdr:colOff>
      <xdr:row>64</xdr:row>
      <xdr:rowOff>101391</xdr:rowOff>
    </xdr:to>
    <xdr:sp macro="" textlink="">
      <xdr:nvSpPr>
        <xdr:cNvPr id="207" name="楕円 206"/>
        <xdr:cNvSpPr/>
      </xdr:nvSpPr>
      <xdr:spPr>
        <a:xfrm>
          <a:off x="9588500" y="10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34870</xdr:rowOff>
    </xdr:from>
    <xdr:to>
      <xdr:col>55</xdr:col>
      <xdr:colOff>0</xdr:colOff>
      <xdr:row>64</xdr:row>
      <xdr:rowOff>50591</xdr:rowOff>
    </xdr:to>
    <xdr:cxnSp macro="">
      <xdr:nvCxnSpPr>
        <xdr:cNvPr id="208" name="直線コネクタ 207"/>
        <xdr:cNvCxnSpPr/>
      </xdr:nvCxnSpPr>
      <xdr:spPr>
        <a:xfrm flipV="1">
          <a:off x="9639300" y="11007670"/>
          <a:ext cx="8382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92518</xdr:rowOff>
    </xdr:from>
    <xdr:ext cx="599010" cy="259045"/>
    <xdr:sp macro="" textlink="">
      <xdr:nvSpPr>
        <xdr:cNvPr id="211" name="n_1mainValue【橋りょう・トンネル】&#10;一人当たり有形固定資産（償却資産）額"/>
        <xdr:cNvSpPr txBox="1"/>
      </xdr:nvSpPr>
      <xdr:spPr>
        <a:xfrm>
          <a:off x="9327095" y="1106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50" name="楕円 249"/>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251" name="【公営住宅】&#10;有形固定資産減価償却率該当値テキスト"/>
        <xdr:cNvSpPr txBox="1"/>
      </xdr:nvSpPr>
      <xdr:spPr>
        <a:xfrm>
          <a:off x="4673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252" name="楕円 251"/>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82</xdr:row>
      <xdr:rowOff>22861</xdr:rowOff>
    </xdr:to>
    <xdr:cxnSp macro="">
      <xdr:nvCxnSpPr>
        <xdr:cNvPr id="253" name="直線コネクタ 252"/>
        <xdr:cNvCxnSpPr/>
      </xdr:nvCxnSpPr>
      <xdr:spPr>
        <a:xfrm>
          <a:off x="3797300" y="13976986"/>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256" name="n_1mainValue【公営住宅】&#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76302</xdr:rowOff>
    </xdr:from>
    <xdr:to>
      <xdr:col>55</xdr:col>
      <xdr:colOff>50800</xdr:colOff>
      <xdr:row>85</xdr:row>
      <xdr:rowOff>6452</xdr:rowOff>
    </xdr:to>
    <xdr:sp macro="" textlink="">
      <xdr:nvSpPr>
        <xdr:cNvPr id="294" name="楕円 293"/>
        <xdr:cNvSpPr/>
      </xdr:nvSpPr>
      <xdr:spPr>
        <a:xfrm>
          <a:off x="10426700" y="144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99179</xdr:rowOff>
    </xdr:from>
    <xdr:ext cx="469744" cy="259045"/>
    <xdr:sp macro="" textlink="">
      <xdr:nvSpPr>
        <xdr:cNvPr id="295" name="【公営住宅】&#10;一人当たり面積該当値テキスト"/>
        <xdr:cNvSpPr txBox="1"/>
      </xdr:nvSpPr>
      <xdr:spPr>
        <a:xfrm>
          <a:off x="10515600" y="14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88455</xdr:rowOff>
    </xdr:from>
    <xdr:to>
      <xdr:col>50</xdr:col>
      <xdr:colOff>165100</xdr:colOff>
      <xdr:row>85</xdr:row>
      <xdr:rowOff>18605</xdr:rowOff>
    </xdr:to>
    <xdr:sp macro="" textlink="">
      <xdr:nvSpPr>
        <xdr:cNvPr id="296" name="楕円 295"/>
        <xdr:cNvSpPr/>
      </xdr:nvSpPr>
      <xdr:spPr>
        <a:xfrm>
          <a:off x="9588500" y="14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127102</xdr:rowOff>
    </xdr:from>
    <xdr:to>
      <xdr:col>55</xdr:col>
      <xdr:colOff>0</xdr:colOff>
      <xdr:row>84</xdr:row>
      <xdr:rowOff>139255</xdr:rowOff>
    </xdr:to>
    <xdr:cxnSp macro="">
      <xdr:nvCxnSpPr>
        <xdr:cNvPr id="297" name="直線コネクタ 296"/>
        <xdr:cNvCxnSpPr/>
      </xdr:nvCxnSpPr>
      <xdr:spPr>
        <a:xfrm flipV="1">
          <a:off x="9639300" y="14528902"/>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35132</xdr:rowOff>
    </xdr:from>
    <xdr:ext cx="469744" cy="259045"/>
    <xdr:sp macro="" textlink="">
      <xdr:nvSpPr>
        <xdr:cNvPr id="300" name="n_1mainValue【公営住宅】&#10;一人当たり面積"/>
        <xdr:cNvSpPr txBox="1"/>
      </xdr:nvSpPr>
      <xdr:spPr>
        <a:xfrm>
          <a:off x="9391727" y="1426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31"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138068</xdr:rowOff>
    </xdr:from>
    <xdr:to>
      <xdr:col>24</xdr:col>
      <xdr:colOff>114300</xdr:colOff>
      <xdr:row>103</xdr:row>
      <xdr:rowOff>68218</xdr:rowOff>
    </xdr:to>
    <xdr:sp macro="" textlink="">
      <xdr:nvSpPr>
        <xdr:cNvPr id="340" name="楕円 339"/>
        <xdr:cNvSpPr/>
      </xdr:nvSpPr>
      <xdr:spPr>
        <a:xfrm>
          <a:off x="4584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160945</xdr:rowOff>
    </xdr:from>
    <xdr:ext cx="405111" cy="259045"/>
    <xdr:sp macro="" textlink="">
      <xdr:nvSpPr>
        <xdr:cNvPr id="341" name="【港湾・漁港】&#10;有形固定資産減価償却率該当値テキスト"/>
        <xdr:cNvSpPr txBox="1"/>
      </xdr:nvSpPr>
      <xdr:spPr>
        <a:xfrm>
          <a:off x="4673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342" name="楕円 341"/>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17418</xdr:rowOff>
    </xdr:from>
    <xdr:to>
      <xdr:col>24</xdr:col>
      <xdr:colOff>63500</xdr:colOff>
      <xdr:row>103</xdr:row>
      <xdr:rowOff>32113</xdr:rowOff>
    </xdr:to>
    <xdr:cxnSp macro="">
      <xdr:nvCxnSpPr>
        <xdr:cNvPr id="343" name="直線コネクタ 342"/>
        <xdr:cNvCxnSpPr/>
      </xdr:nvCxnSpPr>
      <xdr:spPr>
        <a:xfrm flipV="1">
          <a:off x="3797300" y="1767676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4" name="n_1aveValue【港湾・漁港】&#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5"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346" name="n_1mainValue【港湾・漁港】&#10;有形固定資産減価償却率"/>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75" name="【港湾・漁港】&#10;一人当たり有形固定資産（償却資産）額平均値テキスト"/>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58479</xdr:rowOff>
    </xdr:from>
    <xdr:to>
      <xdr:col>55</xdr:col>
      <xdr:colOff>50800</xdr:colOff>
      <xdr:row>108</xdr:row>
      <xdr:rowOff>160079</xdr:rowOff>
    </xdr:to>
    <xdr:sp macro="" textlink="">
      <xdr:nvSpPr>
        <xdr:cNvPr id="384" name="楕円 383"/>
        <xdr:cNvSpPr/>
      </xdr:nvSpPr>
      <xdr:spPr>
        <a:xfrm>
          <a:off x="10426700" y="18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31791</xdr:rowOff>
    </xdr:from>
    <xdr:ext cx="690189" cy="259045"/>
    <xdr:sp macro="" textlink="">
      <xdr:nvSpPr>
        <xdr:cNvPr id="385" name="【港湾・漁港】&#10;一人当たり有形固定資産（償却資産）額該当値テキスト"/>
        <xdr:cNvSpPr txBox="1"/>
      </xdr:nvSpPr>
      <xdr:spPr>
        <a:xfrm>
          <a:off x="10515600" y="18548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58474</xdr:rowOff>
    </xdr:from>
    <xdr:to>
      <xdr:col>50</xdr:col>
      <xdr:colOff>165100</xdr:colOff>
      <xdr:row>108</xdr:row>
      <xdr:rowOff>160074</xdr:rowOff>
    </xdr:to>
    <xdr:sp macro="" textlink="">
      <xdr:nvSpPr>
        <xdr:cNvPr id="386" name="楕円 385"/>
        <xdr:cNvSpPr/>
      </xdr:nvSpPr>
      <xdr:spPr>
        <a:xfrm>
          <a:off x="9588500" y="185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109274</xdr:rowOff>
    </xdr:from>
    <xdr:to>
      <xdr:col>55</xdr:col>
      <xdr:colOff>0</xdr:colOff>
      <xdr:row>108</xdr:row>
      <xdr:rowOff>109279</xdr:rowOff>
    </xdr:to>
    <xdr:cxnSp macro="">
      <xdr:nvCxnSpPr>
        <xdr:cNvPr id="387" name="直線コネクタ 386"/>
        <xdr:cNvCxnSpPr/>
      </xdr:nvCxnSpPr>
      <xdr:spPr>
        <a:xfrm>
          <a:off x="9639300" y="18625874"/>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163642</xdr:rowOff>
    </xdr:from>
    <xdr:ext cx="690189" cy="259045"/>
    <xdr:sp macro="" textlink="">
      <xdr:nvSpPr>
        <xdr:cNvPr id="388" name="n_1aveValue【港湾・漁港】&#10;一人当たり有形固定資産（償却資産）額"/>
        <xdr:cNvSpPr txBox="1"/>
      </xdr:nvSpPr>
      <xdr:spPr>
        <a:xfrm>
          <a:off x="92815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89" name="n_2aveValue【港湾・漁港】&#10;一人当たり有形固定資産（償却資産）額"/>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5151</xdr:rowOff>
    </xdr:from>
    <xdr:ext cx="690189" cy="259045"/>
    <xdr:sp macro="" textlink="">
      <xdr:nvSpPr>
        <xdr:cNvPr id="390" name="n_1mainValue【港湾・漁港】&#10;一人当たり有形固定資産（償却資産）額"/>
        <xdr:cNvSpPr txBox="1"/>
      </xdr:nvSpPr>
      <xdr:spPr>
        <a:xfrm>
          <a:off x="9281505" y="1835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6"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445" name="楕円 444"/>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446" name="【学校施設】&#10;有形固定資産減価償却率該当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447" name="楕円 446"/>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63</xdr:row>
      <xdr:rowOff>22860</xdr:rowOff>
    </xdr:to>
    <xdr:cxnSp macro="">
      <xdr:nvCxnSpPr>
        <xdr:cNvPr id="448" name="直線コネクタ 447"/>
        <xdr:cNvCxnSpPr/>
      </xdr:nvCxnSpPr>
      <xdr:spPr>
        <a:xfrm>
          <a:off x="15481300" y="107556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9"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451" name="n_1mainValue【学校施設】&#10;有形固定資産減価償却率"/>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58624</xdr:rowOff>
    </xdr:from>
    <xdr:to>
      <xdr:col>116</xdr:col>
      <xdr:colOff>114300</xdr:colOff>
      <xdr:row>61</xdr:row>
      <xdr:rowOff>160224</xdr:rowOff>
    </xdr:to>
    <xdr:sp macro="" textlink="">
      <xdr:nvSpPr>
        <xdr:cNvPr id="489" name="楕円 488"/>
        <xdr:cNvSpPr/>
      </xdr:nvSpPr>
      <xdr:spPr>
        <a:xfrm>
          <a:off x="22110700" y="10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81501</xdr:rowOff>
    </xdr:from>
    <xdr:ext cx="469744" cy="259045"/>
    <xdr:sp macro="" textlink="">
      <xdr:nvSpPr>
        <xdr:cNvPr id="490" name="【学校施設】&#10;一人当たり面積該当値テキスト"/>
        <xdr:cNvSpPr txBox="1"/>
      </xdr:nvSpPr>
      <xdr:spPr>
        <a:xfrm>
          <a:off x="22199600" y="10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51460</xdr:rowOff>
    </xdr:from>
    <xdr:to>
      <xdr:col>112</xdr:col>
      <xdr:colOff>38100</xdr:colOff>
      <xdr:row>61</xdr:row>
      <xdr:rowOff>153060</xdr:rowOff>
    </xdr:to>
    <xdr:sp macro="" textlink="">
      <xdr:nvSpPr>
        <xdr:cNvPr id="491" name="楕円 490"/>
        <xdr:cNvSpPr/>
      </xdr:nvSpPr>
      <xdr:spPr>
        <a:xfrm>
          <a:off x="21272500" y="105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102260</xdr:rowOff>
    </xdr:from>
    <xdr:to>
      <xdr:col>116</xdr:col>
      <xdr:colOff>63500</xdr:colOff>
      <xdr:row>61</xdr:row>
      <xdr:rowOff>109424</xdr:rowOff>
    </xdr:to>
    <xdr:cxnSp macro="">
      <xdr:nvCxnSpPr>
        <xdr:cNvPr id="492" name="直線コネクタ 491"/>
        <xdr:cNvCxnSpPr/>
      </xdr:nvCxnSpPr>
      <xdr:spPr>
        <a:xfrm>
          <a:off x="21323300" y="10560710"/>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3"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169587</xdr:rowOff>
    </xdr:from>
    <xdr:ext cx="469744" cy="259045"/>
    <xdr:sp macro="" textlink="">
      <xdr:nvSpPr>
        <xdr:cNvPr id="495" name="n_1mainValue【学校施設】&#10;一人当たり面積"/>
        <xdr:cNvSpPr txBox="1"/>
      </xdr:nvSpPr>
      <xdr:spPr>
        <a:xfrm>
          <a:off x="21075727" y="102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橋梁については、長寿命化事業のため、近年更新を行ってきていることから減少傾向である。また、学校施設については村内唯一の学校が近年更新されたことから、類似団体と比較し低い比率となっている。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
611
13.70
1,907,570
1,848,336
58,776
805,373
2,534,123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88" name="楕円 87"/>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89" name="【体育館・プー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90" name="楕円 89"/>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99060</xdr:rowOff>
    </xdr:to>
    <xdr:cxnSp macro="">
      <xdr:nvCxnSpPr>
        <xdr:cNvPr id="91" name="直線コネクタ 90"/>
        <xdr:cNvCxnSpPr/>
      </xdr:nvCxnSpPr>
      <xdr:spPr>
        <a:xfrm flipV="1">
          <a:off x="3797300" y="10515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140987</xdr:rowOff>
    </xdr:from>
    <xdr:ext cx="405111" cy="259045"/>
    <xdr:sp macro="" textlink="">
      <xdr:nvSpPr>
        <xdr:cNvPr id="92" name="n_1mainValue【体育館・プール】&#10;有形固定資産減価償却率"/>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93381</xdr:rowOff>
    </xdr:from>
    <xdr:to>
      <xdr:col>55</xdr:col>
      <xdr:colOff>50800</xdr:colOff>
      <xdr:row>61</xdr:row>
      <xdr:rowOff>23531</xdr:rowOff>
    </xdr:to>
    <xdr:sp macro="" textlink="">
      <xdr:nvSpPr>
        <xdr:cNvPr id="134" name="楕円 133"/>
        <xdr:cNvSpPr/>
      </xdr:nvSpPr>
      <xdr:spPr>
        <a:xfrm>
          <a:off x="10426700" y="103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116258</xdr:rowOff>
    </xdr:from>
    <xdr:ext cx="469744" cy="259045"/>
    <xdr:sp macro="" textlink="">
      <xdr:nvSpPr>
        <xdr:cNvPr id="135" name="【体育館・プール】&#10;一人当たり面積該当値テキスト"/>
        <xdr:cNvSpPr txBox="1"/>
      </xdr:nvSpPr>
      <xdr:spPr>
        <a:xfrm>
          <a:off x="10515600" y="102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83258</xdr:rowOff>
    </xdr:from>
    <xdr:to>
      <xdr:col>50</xdr:col>
      <xdr:colOff>165100</xdr:colOff>
      <xdr:row>61</xdr:row>
      <xdr:rowOff>13408</xdr:rowOff>
    </xdr:to>
    <xdr:sp macro="" textlink="">
      <xdr:nvSpPr>
        <xdr:cNvPr id="136" name="楕円 135"/>
        <xdr:cNvSpPr/>
      </xdr:nvSpPr>
      <xdr:spPr>
        <a:xfrm>
          <a:off x="9588500" y="103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134058</xdr:rowOff>
    </xdr:from>
    <xdr:to>
      <xdr:col>55</xdr:col>
      <xdr:colOff>0</xdr:colOff>
      <xdr:row>60</xdr:row>
      <xdr:rowOff>144181</xdr:rowOff>
    </xdr:to>
    <xdr:cxnSp macro="">
      <xdr:nvCxnSpPr>
        <xdr:cNvPr id="137" name="直線コネクタ 136"/>
        <xdr:cNvCxnSpPr/>
      </xdr:nvCxnSpPr>
      <xdr:spPr>
        <a:xfrm>
          <a:off x="9639300" y="10421058"/>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29935</xdr:rowOff>
    </xdr:from>
    <xdr:ext cx="469744" cy="259045"/>
    <xdr:sp macro="" textlink="">
      <xdr:nvSpPr>
        <xdr:cNvPr id="138" name="n_1mainValue【体育館・プール】&#10;一人当たり面積"/>
        <xdr:cNvSpPr txBox="1"/>
      </xdr:nvSpPr>
      <xdr:spPr>
        <a:xfrm>
          <a:off x="9391727" y="1014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9" name="テキスト ボックス 1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0" name="直線コネクタ 1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1" name="テキスト ボックス 1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2" name="直線コネクタ 1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3" name="テキスト ボックス 1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4" name="直線コネクタ 1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5" name="テキスト ボックス 1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6" name="直線コネクタ 1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7" name="テキスト ボックス 1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8" name="直線コネクタ 1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9" name="テキスト ボックス 1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0" name="直線コネクタ 1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1" name="テキスト ボックス 1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2" name="直線コネクタ 1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3" name="テキスト ボックス 1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5" name="直線コネクタ 194"/>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6"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7" name="直線コネクタ 196"/>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9" name="直線コネクタ 19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200" name="【一般廃棄物処理施設】&#10;有形固定資産減価償却率平均値テキスト"/>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1" name="フローチャート: 判断 200"/>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2" name="フローチャート: 判断 201"/>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03"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04" name="フローチャート: 判断 203"/>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05"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6" name="テキスト ボックス 2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7" name="テキスト ボックス 2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8" name="テキスト ボックス 2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9" name="テキスト ボックス 2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0" name="テキスト ボックス 2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211" name="楕円 210"/>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212"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213" name="楕円 212"/>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59055</xdr:rowOff>
    </xdr:to>
    <xdr:cxnSp macro="">
      <xdr:nvCxnSpPr>
        <xdr:cNvPr id="214" name="直線コネクタ 213"/>
        <xdr:cNvCxnSpPr/>
      </xdr:nvCxnSpPr>
      <xdr:spPr>
        <a:xfrm flipV="1">
          <a:off x="15481300" y="6694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100982</xdr:rowOff>
    </xdr:from>
    <xdr:ext cx="405111" cy="259045"/>
    <xdr:sp macro="" textlink="">
      <xdr:nvSpPr>
        <xdr:cNvPr id="215" name="n_1mainValue【一般廃棄物処理施設】&#10;有形固定資産減価償却率"/>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6" name="正方形/長方形 2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7" name="正方形/長方形 2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8" name="正方形/長方形 2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9" name="正方形/長方形 2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0" name="正方形/長方形 2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1" name="正方形/長方形 2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2" name="正方形/長方形 2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3" name="正方形/長方形 2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4" name="テキスト ボックス 2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5" name="直線コネクタ 2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6" name="直線コネクタ 2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7" name="テキスト ボックス 2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8" name="直線コネクタ 2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9" name="テキスト ボックス 22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0" name="直線コネクタ 2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1" name="テキスト ボックス 2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2" name="直線コネクタ 2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3" name="テキスト ボックス 23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4" name="直線コネクタ 2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5" name="テキスト ボックス 23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6" name="直線コネクタ 2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7" name="テキスト ボックス 2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9" name="直線コネクタ 238"/>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0"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1" name="直線コネクタ 240"/>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3" name="直線コネクタ 24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4"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5" name="フローチャート: 判断 244"/>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6" name="フローチャート: 判断 245"/>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47"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8" name="フローチャート: 判断 247"/>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9"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75010</xdr:rowOff>
    </xdr:from>
    <xdr:to>
      <xdr:col>116</xdr:col>
      <xdr:colOff>114300</xdr:colOff>
      <xdr:row>40</xdr:row>
      <xdr:rowOff>5160</xdr:rowOff>
    </xdr:to>
    <xdr:sp macro="" textlink="">
      <xdr:nvSpPr>
        <xdr:cNvPr id="255" name="楕円 254"/>
        <xdr:cNvSpPr/>
      </xdr:nvSpPr>
      <xdr:spPr>
        <a:xfrm>
          <a:off x="22110700" y="67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97887</xdr:rowOff>
    </xdr:from>
    <xdr:ext cx="599010" cy="259045"/>
    <xdr:sp macro="" textlink="">
      <xdr:nvSpPr>
        <xdr:cNvPr id="256" name="【一般廃棄物処理施設】&#10;一人当たり有形固定資産（償却資産）額該当値テキスト"/>
        <xdr:cNvSpPr txBox="1"/>
      </xdr:nvSpPr>
      <xdr:spPr>
        <a:xfrm>
          <a:off x="22199600" y="661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68665</xdr:rowOff>
    </xdr:from>
    <xdr:to>
      <xdr:col>112</xdr:col>
      <xdr:colOff>38100</xdr:colOff>
      <xdr:row>39</xdr:row>
      <xdr:rowOff>170265</xdr:rowOff>
    </xdr:to>
    <xdr:sp macro="" textlink="">
      <xdr:nvSpPr>
        <xdr:cNvPr id="257" name="楕円 256"/>
        <xdr:cNvSpPr/>
      </xdr:nvSpPr>
      <xdr:spPr>
        <a:xfrm>
          <a:off x="21272500" y="67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119465</xdr:rowOff>
    </xdr:from>
    <xdr:to>
      <xdr:col>116</xdr:col>
      <xdr:colOff>63500</xdr:colOff>
      <xdr:row>39</xdr:row>
      <xdr:rowOff>125810</xdr:rowOff>
    </xdr:to>
    <xdr:cxnSp macro="">
      <xdr:nvCxnSpPr>
        <xdr:cNvPr id="258" name="直線コネクタ 257"/>
        <xdr:cNvCxnSpPr/>
      </xdr:nvCxnSpPr>
      <xdr:spPr>
        <a:xfrm>
          <a:off x="21323300" y="6806015"/>
          <a:ext cx="8382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15342</xdr:rowOff>
    </xdr:from>
    <xdr:ext cx="599010" cy="259045"/>
    <xdr:sp macro="" textlink="">
      <xdr:nvSpPr>
        <xdr:cNvPr id="259" name="n_1mainValue【一般廃棄物処理施設】&#10;一人当たり有形固定資産（償却資産）額"/>
        <xdr:cNvSpPr txBox="1"/>
      </xdr:nvSpPr>
      <xdr:spPr>
        <a:xfrm>
          <a:off x="21011095" y="653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8" name="正方形/長方形 2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9" name="正方形/長方形 2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0" name="正方形/長方形 2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1" name="正方形/長方形 2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2" name="正方形/長方形 2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3" name="正方形/長方形 2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4" name="正方形/長方形 2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5" name="正方形/長方形 2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6" name="正方形/長方形 2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7" name="正方形/長方形 2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8" name="正方形/長方形 2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9" name="正方形/長方形 2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0" name="正方形/長方形 2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1" name="正方形/長方形 2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2" name="正方形/長方形 2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3" name="正方形/長方形 2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4" name="テキスト ボックス 2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5" name="直線コネクタ 2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6" name="直線コネクタ 2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7" name="テキスト ボックス 2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8" name="直線コネクタ 2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9" name="テキスト ボックス 2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0" name="直線コネクタ 2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1" name="テキスト ボックス 2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2" name="直線コネクタ 2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3" name="テキスト ボックス 2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4" name="直線コネクタ 2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5" name="テキスト ボックス 2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6" name="直線コネクタ 2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7" name="テキスト ボックス 2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8" name="直線コネクタ 2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9" name="テキスト ボックス 2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01" name="直線コネクタ 300"/>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02"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3" name="直線コネクタ 302"/>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5" name="直線コネクタ 30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06"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7" name="フローチャート: 判断 306"/>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8" name="フローチャート: 判断 307"/>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09"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10" name="フローチャート: 判断 309"/>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11"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2" name="テキスト ボックス 3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3" name="テキスト ボックス 3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4" name="テキスト ボックス 3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5" name="テキスト ボックス 3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6" name="テキスト ボックス 3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139156</xdr:rowOff>
    </xdr:from>
    <xdr:to>
      <xdr:col>85</xdr:col>
      <xdr:colOff>177800</xdr:colOff>
      <xdr:row>79</xdr:row>
      <xdr:rowOff>69306</xdr:rowOff>
    </xdr:to>
    <xdr:sp macro="" textlink="">
      <xdr:nvSpPr>
        <xdr:cNvPr id="317" name="楕円 316"/>
        <xdr:cNvSpPr/>
      </xdr:nvSpPr>
      <xdr:spPr>
        <a:xfrm>
          <a:off x="162687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162033</xdr:rowOff>
    </xdr:from>
    <xdr:ext cx="405111" cy="259045"/>
    <xdr:sp macro="" textlink="">
      <xdr:nvSpPr>
        <xdr:cNvPr id="318" name="【消防施設】&#10;有形固定資産減価償却率該当値テキスト"/>
        <xdr:cNvSpPr txBox="1"/>
      </xdr:nvSpPr>
      <xdr:spPr>
        <a:xfrm>
          <a:off x="16357600" y="133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155484</xdr:rowOff>
    </xdr:from>
    <xdr:to>
      <xdr:col>81</xdr:col>
      <xdr:colOff>101600</xdr:colOff>
      <xdr:row>79</xdr:row>
      <xdr:rowOff>85634</xdr:rowOff>
    </xdr:to>
    <xdr:sp macro="" textlink="">
      <xdr:nvSpPr>
        <xdr:cNvPr id="319" name="楕円 318"/>
        <xdr:cNvSpPr/>
      </xdr:nvSpPr>
      <xdr:spPr>
        <a:xfrm>
          <a:off x="15430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18506</xdr:rowOff>
    </xdr:from>
    <xdr:to>
      <xdr:col>85</xdr:col>
      <xdr:colOff>127000</xdr:colOff>
      <xdr:row>79</xdr:row>
      <xdr:rowOff>34834</xdr:rowOff>
    </xdr:to>
    <xdr:cxnSp macro="">
      <xdr:nvCxnSpPr>
        <xdr:cNvPr id="320" name="直線コネクタ 319"/>
        <xdr:cNvCxnSpPr/>
      </xdr:nvCxnSpPr>
      <xdr:spPr>
        <a:xfrm flipV="1">
          <a:off x="15481300" y="135630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102161</xdr:rowOff>
    </xdr:from>
    <xdr:ext cx="405111" cy="259045"/>
    <xdr:sp macro="" textlink="">
      <xdr:nvSpPr>
        <xdr:cNvPr id="321" name="n_1mainValue【消防施設】&#10;有形固定資産減価償却率"/>
        <xdr:cNvSpPr txBox="1"/>
      </xdr:nvSpPr>
      <xdr:spPr>
        <a:xfrm>
          <a:off x="152660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0" name="テキスト ボックス 3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2" name="直線コネクタ 3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3" name="テキスト ボックス 3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4" name="直線コネクタ 3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5" name="テキスト ボックス 3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6" name="直線コネクタ 3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7" name="テキスト ボックス 3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8" name="直線コネクタ 3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9" name="テキスト ボックス 3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0" name="直線コネクタ 3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1" name="テキスト ボックス 3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2" name="直線コネクタ 3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3" name="テキスト ボックス 3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5" name="直線コネクタ 344"/>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6"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7" name="直線コネクタ 346"/>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8"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49" name="直線コネクタ 348"/>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50"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51" name="フローチャート: 判断 350"/>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52" name="フローチャート: 判断 351"/>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53"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54" name="フローチャート: 判断 353"/>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55"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6" name="テキスト ボックス 3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7" name="テキスト ボックス 3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8" name="テキスト ボックス 3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9" name="テキスト ボックス 3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0" name="テキスト ボックス 3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113412</xdr:rowOff>
    </xdr:from>
    <xdr:to>
      <xdr:col>116</xdr:col>
      <xdr:colOff>114300</xdr:colOff>
      <xdr:row>86</xdr:row>
      <xdr:rowOff>43562</xdr:rowOff>
    </xdr:to>
    <xdr:sp macro="" textlink="">
      <xdr:nvSpPr>
        <xdr:cNvPr id="361" name="楕円 360"/>
        <xdr:cNvSpPr/>
      </xdr:nvSpPr>
      <xdr:spPr>
        <a:xfrm>
          <a:off x="22110700" y="146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47643</xdr:rowOff>
    </xdr:from>
    <xdr:ext cx="469744" cy="259045"/>
    <xdr:sp macro="" textlink="">
      <xdr:nvSpPr>
        <xdr:cNvPr id="362" name="【消防施設】&#10;一人当たり面積該当値テキスト"/>
        <xdr:cNvSpPr txBox="1"/>
      </xdr:nvSpPr>
      <xdr:spPr>
        <a:xfrm>
          <a:off x="22199600"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111506</xdr:rowOff>
    </xdr:from>
    <xdr:to>
      <xdr:col>112</xdr:col>
      <xdr:colOff>38100</xdr:colOff>
      <xdr:row>86</xdr:row>
      <xdr:rowOff>41656</xdr:rowOff>
    </xdr:to>
    <xdr:sp macro="" textlink="">
      <xdr:nvSpPr>
        <xdr:cNvPr id="363" name="楕円 362"/>
        <xdr:cNvSpPr/>
      </xdr:nvSpPr>
      <xdr:spPr>
        <a:xfrm>
          <a:off x="21272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162306</xdr:rowOff>
    </xdr:from>
    <xdr:to>
      <xdr:col>116</xdr:col>
      <xdr:colOff>63500</xdr:colOff>
      <xdr:row>85</xdr:row>
      <xdr:rowOff>164212</xdr:rowOff>
    </xdr:to>
    <xdr:cxnSp macro="">
      <xdr:nvCxnSpPr>
        <xdr:cNvPr id="364" name="直線コネクタ 363"/>
        <xdr:cNvCxnSpPr/>
      </xdr:nvCxnSpPr>
      <xdr:spPr>
        <a:xfrm>
          <a:off x="21323300" y="14735556"/>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32783</xdr:rowOff>
    </xdr:from>
    <xdr:ext cx="469744" cy="259045"/>
    <xdr:sp macro="" textlink="">
      <xdr:nvSpPr>
        <xdr:cNvPr id="365" name="n_1mainValue【消防施設】&#10;一人当たり面積"/>
        <xdr:cNvSpPr txBox="1"/>
      </xdr:nvSpPr>
      <xdr:spPr>
        <a:xfrm>
          <a:off x="21075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6" name="正方形/長方形 3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7" name="正方形/長方形 3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8" name="正方形/長方形 3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9" name="正方形/長方形 3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0" name="正方形/長方形 3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1" name="正方形/長方形 3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2" name="正方形/長方形 3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3" name="正方形/長方形 3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4" name="テキスト ボックス 3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5" name="直線コネクタ 3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6" name="直線コネクタ 3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7" name="テキスト ボックス 3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8" name="直線コネクタ 3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9" name="テキスト ボックス 3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0" name="直線コネクタ 3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1" name="テキスト ボックス 3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2" name="直線コネクタ 3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3" name="テキスト ボックス 3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4" name="直線コネクタ 3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5" name="テキスト ボックス 3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6" name="直線コネクタ 3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7" name="テキスト ボックス 3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8" name="直線コネクタ 3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9" name="テキスト ボックス 3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1" name="直線コネクタ 390"/>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2"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3" name="直線コネクタ 392"/>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5" name="直線コネクタ 3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396"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7" name="フローチャート: 判断 396"/>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8" name="フローチャート: 判断 397"/>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399"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00" name="フローチャート: 判断 39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2" name="テキスト ボックス 4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3" name="テキスト ボックス 4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4" name="テキスト ボックス 4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5" name="テキスト ボックス 4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6" name="テキスト ボックス 4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407" name="楕円 406"/>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408" name="【庁舎】&#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409" name="楕円 408"/>
        <xdr:cNvSpPr/>
      </xdr:nvSpPr>
      <xdr:spPr>
        <a:xfrm>
          <a:off x="15430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106</xdr:row>
      <xdr:rowOff>30480</xdr:rowOff>
    </xdr:to>
    <xdr:cxnSp macro="">
      <xdr:nvCxnSpPr>
        <xdr:cNvPr id="410" name="直線コネクタ 409"/>
        <xdr:cNvCxnSpPr/>
      </xdr:nvCxnSpPr>
      <xdr:spPr>
        <a:xfrm>
          <a:off x="15481300" y="17791068"/>
          <a:ext cx="8382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2195</xdr:rowOff>
    </xdr:from>
    <xdr:ext cx="405111" cy="259045"/>
    <xdr:sp macro="" textlink="">
      <xdr:nvSpPr>
        <xdr:cNvPr id="411" name="n_1mainValue【庁舎】&#10;有形固定資産減価償却率"/>
        <xdr:cNvSpPr txBox="1"/>
      </xdr:nvSpPr>
      <xdr:spPr>
        <a:xfrm>
          <a:off x="15266044"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2" name="正方形/長方形 4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3" name="正方形/長方形 4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4" name="正方形/長方形 4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5" name="正方形/長方形 4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6" name="正方形/長方形 4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7" name="正方形/長方形 4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8" name="正方形/長方形 4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9" name="正方形/長方形 4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0" name="テキスト ボックス 4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1" name="直線コネクタ 4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2" name="直線コネクタ 4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3" name="テキスト ボックス 4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4" name="直線コネクタ 4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5" name="テキスト ボックス 4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6" name="直線コネクタ 4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7" name="テキスト ボックス 4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8" name="直線コネクタ 4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9" name="テキスト ボックス 4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0" name="直線コネクタ 4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1" name="テキスト ボックス 4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3" name="直線コネクタ 432"/>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4"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5" name="直線コネクタ 434"/>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6"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7" name="直線コネクタ 436"/>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38"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9" name="フローチャート: 判断 438"/>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40" name="フローチャート: 判断 439"/>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41"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2" name="フローチャート: 判断 441"/>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3"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4" name="テキスト ボックス 4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5" name="テキスト ボックス 4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6" name="テキスト ボックス 4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7" name="テキスト ボックス 4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8" name="テキスト ボックス 4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125070</xdr:rowOff>
    </xdr:from>
    <xdr:to>
      <xdr:col>116</xdr:col>
      <xdr:colOff>114300</xdr:colOff>
      <xdr:row>100</xdr:row>
      <xdr:rowOff>55220</xdr:rowOff>
    </xdr:to>
    <xdr:sp macro="" textlink="">
      <xdr:nvSpPr>
        <xdr:cNvPr id="449" name="楕円 448"/>
        <xdr:cNvSpPr/>
      </xdr:nvSpPr>
      <xdr:spPr>
        <a:xfrm>
          <a:off x="22110700" y="170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78097</xdr:rowOff>
    </xdr:from>
    <xdr:ext cx="469744" cy="259045"/>
    <xdr:sp macro="" textlink="">
      <xdr:nvSpPr>
        <xdr:cNvPr id="450" name="【庁舎】&#10;一人当たり面積該当値テキスト"/>
        <xdr:cNvSpPr txBox="1"/>
      </xdr:nvSpPr>
      <xdr:spPr>
        <a:xfrm>
          <a:off x="22199600" y="170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62891</xdr:rowOff>
    </xdr:from>
    <xdr:to>
      <xdr:col>112</xdr:col>
      <xdr:colOff>38100</xdr:colOff>
      <xdr:row>104</xdr:row>
      <xdr:rowOff>164491</xdr:rowOff>
    </xdr:to>
    <xdr:sp macro="" textlink="">
      <xdr:nvSpPr>
        <xdr:cNvPr id="451" name="楕円 450"/>
        <xdr:cNvSpPr/>
      </xdr:nvSpPr>
      <xdr:spPr>
        <a:xfrm>
          <a:off x="21272500" y="178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4420</xdr:rowOff>
    </xdr:from>
    <xdr:to>
      <xdr:col>116</xdr:col>
      <xdr:colOff>63500</xdr:colOff>
      <xdr:row>104</xdr:row>
      <xdr:rowOff>113691</xdr:rowOff>
    </xdr:to>
    <xdr:cxnSp macro="">
      <xdr:nvCxnSpPr>
        <xdr:cNvPr id="452" name="直線コネクタ 451"/>
        <xdr:cNvCxnSpPr/>
      </xdr:nvCxnSpPr>
      <xdr:spPr>
        <a:xfrm flipV="1">
          <a:off x="21323300" y="17149420"/>
          <a:ext cx="838200" cy="79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9568</xdr:rowOff>
    </xdr:from>
    <xdr:ext cx="469744" cy="259045"/>
    <xdr:sp macro="" textlink="">
      <xdr:nvSpPr>
        <xdr:cNvPr id="453" name="n_1mainValue【庁舎】&#10;一人当たり面積"/>
        <xdr:cNvSpPr txBox="1"/>
      </xdr:nvSpPr>
      <xdr:spPr>
        <a:xfrm>
          <a:off x="21075727" y="1766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一人当たりの有形固定資産額・面積についての体育館・プール及び庁舎は、類似団体の中でも人口が少ないため、平均と大きくかけ離れている。</a:t>
          </a:r>
          <a:endParaRPr lang="ja-JP" altLang="ja-JP">
            <a:effectLst/>
          </a:endParaRPr>
        </a:p>
        <a:p>
          <a:r>
            <a:rPr kumimoji="1" lang="ja-JP" altLang="ja-JP" sz="1100">
              <a:solidFill>
                <a:schemeClr val="dk1"/>
              </a:solidFill>
              <a:effectLst/>
              <a:latin typeface="+mn-lt"/>
              <a:ea typeface="+mn-ea"/>
              <a:cs typeface="+mn-cs"/>
            </a:rPr>
            <a:t>　なお、体育館の有形固定資産減価償却率は平成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年度に更新したことから、類似団体と比較し△</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となっている。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ura/Desktop/&#12304;&#36001;&#25919;&#29366;&#27841;&#36039;&#26009;&#38598;&#12305;_325279_&#30693;&#22827;&#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8.4</v>
          </cell>
          <cell r="CV51">
            <v>29.6</v>
          </cell>
        </row>
        <row r="53">
          <cell r="CN53">
            <v>55</v>
          </cell>
          <cell r="CV53">
            <v>55.5</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cell r="BX73">
            <v>16.399999999999999</v>
          </cell>
          <cell r="CF73">
            <v>2.7</v>
          </cell>
          <cell r="CN73">
            <v>8.4</v>
          </cell>
          <cell r="CV73">
            <v>29.6</v>
          </cell>
        </row>
        <row r="75">
          <cell r="BP75">
            <v>14.5</v>
          </cell>
          <cell r="BX75">
            <v>13.7</v>
          </cell>
          <cell r="CF75">
            <v>12.6</v>
          </cell>
          <cell r="CN75">
            <v>11.8</v>
          </cell>
          <cell r="CV75">
            <v>12.5</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1907570</v>
      </c>
      <c r="BO4" s="403"/>
      <c r="BP4" s="403"/>
      <c r="BQ4" s="403"/>
      <c r="BR4" s="403"/>
      <c r="BS4" s="403"/>
      <c r="BT4" s="403"/>
      <c r="BU4" s="404"/>
      <c r="BV4" s="402">
        <v>1806391</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7.3</v>
      </c>
      <c r="CU4" s="584"/>
      <c r="CV4" s="584"/>
      <c r="CW4" s="584"/>
      <c r="CX4" s="584"/>
      <c r="CY4" s="584"/>
      <c r="CZ4" s="584"/>
      <c r="DA4" s="585"/>
      <c r="DB4" s="583">
        <v>7.9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1848336</v>
      </c>
      <c r="BO5" s="408"/>
      <c r="BP5" s="408"/>
      <c r="BQ5" s="408"/>
      <c r="BR5" s="408"/>
      <c r="BS5" s="408"/>
      <c r="BT5" s="408"/>
      <c r="BU5" s="409"/>
      <c r="BV5" s="407">
        <v>1743749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84.9</v>
      </c>
      <c r="CU5" s="378"/>
      <c r="CV5" s="378"/>
      <c r="CW5" s="378"/>
      <c r="CX5" s="378"/>
      <c r="CY5" s="378"/>
      <c r="CZ5" s="378"/>
      <c r="DA5" s="379"/>
      <c r="DB5" s="377">
        <v>93.8</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59234</v>
      </c>
      <c r="BO6" s="408"/>
      <c r="BP6" s="408"/>
      <c r="BQ6" s="408"/>
      <c r="BR6" s="408"/>
      <c r="BS6" s="408"/>
      <c r="BT6" s="408"/>
      <c r="BU6" s="409"/>
      <c r="BV6" s="407">
        <v>62642</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88.1</v>
      </c>
      <c r="CU6" s="558"/>
      <c r="CV6" s="558"/>
      <c r="CW6" s="558"/>
      <c r="CX6" s="558"/>
      <c r="CY6" s="558"/>
      <c r="CZ6" s="558"/>
      <c r="DA6" s="559"/>
      <c r="DB6" s="557">
        <v>97.2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458</v>
      </c>
      <c r="BO7" s="408"/>
      <c r="BP7" s="408"/>
      <c r="BQ7" s="408"/>
      <c r="BR7" s="408"/>
      <c r="BS7" s="408"/>
      <c r="BT7" s="408"/>
      <c r="BU7" s="409"/>
      <c r="BV7" s="407">
        <v>4147</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805373</v>
      </c>
      <c r="CU7" s="408"/>
      <c r="CV7" s="408"/>
      <c r="CW7" s="408"/>
      <c r="CX7" s="408"/>
      <c r="CY7" s="408"/>
      <c r="CZ7" s="408"/>
      <c r="DA7" s="409"/>
      <c r="DB7" s="407">
        <v>740539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58776</v>
      </c>
      <c r="BO8" s="408"/>
      <c r="BP8" s="408"/>
      <c r="BQ8" s="408"/>
      <c r="BR8" s="408"/>
      <c r="BS8" s="408"/>
      <c r="BT8" s="408"/>
      <c r="BU8" s="409"/>
      <c r="BV8" s="407">
        <v>58495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0.08</v>
      </c>
      <c r="CU8" s="521"/>
      <c r="CV8" s="521"/>
      <c r="CW8" s="521"/>
      <c r="CX8" s="521"/>
      <c r="CY8" s="521"/>
      <c r="CZ8" s="521"/>
      <c r="DA8" s="522"/>
      <c r="DB8" s="520">
        <v>0.08</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615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281</v>
      </c>
      <c r="BO9" s="408"/>
      <c r="BP9" s="408"/>
      <c r="BQ9" s="408"/>
      <c r="BR9" s="408"/>
      <c r="BS9" s="408"/>
      <c r="BT9" s="408"/>
      <c r="BU9" s="409"/>
      <c r="BV9" s="407">
        <v>-2615</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27.1</v>
      </c>
      <c r="CU9" s="378"/>
      <c r="CV9" s="378"/>
      <c r="CW9" s="378"/>
      <c r="CX9" s="378"/>
      <c r="CY9" s="378"/>
      <c r="CZ9" s="378"/>
      <c r="DA9" s="379"/>
      <c r="DB9" s="377">
        <v>16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657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237</v>
      </c>
      <c r="BO10" s="408"/>
      <c r="BP10" s="408"/>
      <c r="BQ10" s="408"/>
      <c r="BR10" s="408"/>
      <c r="BS10" s="408"/>
      <c r="BT10" s="408"/>
      <c r="BU10" s="409"/>
      <c r="BV10" s="407">
        <v>5609</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93380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614</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87</v>
      </c>
      <c r="AV12" s="465"/>
      <c r="AW12" s="465"/>
      <c r="AX12" s="465"/>
      <c r="AY12" s="387" t="s">
        <v>130</v>
      </c>
      <c r="AZ12" s="388"/>
      <c r="BA12" s="388"/>
      <c r="BB12" s="388"/>
      <c r="BC12" s="388"/>
      <c r="BD12" s="388"/>
      <c r="BE12" s="388"/>
      <c r="BF12" s="388"/>
      <c r="BG12" s="388"/>
      <c r="BH12" s="388"/>
      <c r="BI12" s="388"/>
      <c r="BJ12" s="388"/>
      <c r="BK12" s="388"/>
      <c r="BL12" s="388"/>
      <c r="BM12" s="389"/>
      <c r="BN12" s="407">
        <v>80000</v>
      </c>
      <c r="BO12" s="408"/>
      <c r="BP12" s="408"/>
      <c r="BQ12" s="408"/>
      <c r="BR12" s="408"/>
      <c r="BS12" s="408"/>
      <c r="BT12" s="408"/>
      <c r="BU12" s="409"/>
      <c r="BV12" s="407">
        <v>41873</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611</v>
      </c>
      <c r="S13" s="511"/>
      <c r="T13" s="511"/>
      <c r="U13" s="511"/>
      <c r="V13" s="512"/>
      <c r="W13" s="498" t="s">
        <v>135</v>
      </c>
      <c r="X13" s="420"/>
      <c r="Y13" s="420"/>
      <c r="Z13" s="420"/>
      <c r="AA13" s="420"/>
      <c r="AB13" s="421"/>
      <c r="AC13" s="383">
        <v>52</v>
      </c>
      <c r="AD13" s="384"/>
      <c r="AE13" s="384"/>
      <c r="AF13" s="384"/>
      <c r="AG13" s="385"/>
      <c r="AH13" s="383">
        <v>78</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13898</v>
      </c>
      <c r="BO13" s="408"/>
      <c r="BP13" s="408"/>
      <c r="BQ13" s="408"/>
      <c r="BR13" s="408"/>
      <c r="BS13" s="408"/>
      <c r="BT13" s="408"/>
      <c r="BU13" s="409"/>
      <c r="BV13" s="407">
        <v>-38879</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12.5</v>
      </c>
      <c r="CU13" s="378"/>
      <c r="CV13" s="378"/>
      <c r="CW13" s="378"/>
      <c r="CX13" s="378"/>
      <c r="CY13" s="378"/>
      <c r="CZ13" s="378"/>
      <c r="DA13" s="379"/>
      <c r="DB13" s="377">
        <v>11.8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605</v>
      </c>
      <c r="S14" s="511"/>
      <c r="T14" s="511"/>
      <c r="U14" s="511"/>
      <c r="V14" s="512"/>
      <c r="W14" s="513"/>
      <c r="X14" s="423"/>
      <c r="Y14" s="423"/>
      <c r="Z14" s="423"/>
      <c r="AA14" s="423"/>
      <c r="AB14" s="424"/>
      <c r="AC14" s="503">
        <v>20.5</v>
      </c>
      <c r="AD14" s="504"/>
      <c r="AE14" s="504"/>
      <c r="AF14" s="504"/>
      <c r="AG14" s="505"/>
      <c r="AH14" s="503">
        <v>29.1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29.6</v>
      </c>
      <c r="CU14" s="515"/>
      <c r="CV14" s="515"/>
      <c r="CW14" s="515"/>
      <c r="CX14" s="515"/>
      <c r="CY14" s="515"/>
      <c r="CZ14" s="515"/>
      <c r="DA14" s="516"/>
      <c r="DB14" s="514">
        <v>8.4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142</v>
      </c>
      <c r="N15" s="508"/>
      <c r="O15" s="508"/>
      <c r="P15" s="508"/>
      <c r="Q15" s="509"/>
      <c r="R15" s="510">
        <v>602</v>
      </c>
      <c r="S15" s="511"/>
      <c r="T15" s="511"/>
      <c r="U15" s="511"/>
      <c r="V15" s="512"/>
      <c r="W15" s="498" t="s">
        <v>143</v>
      </c>
      <c r="X15" s="420"/>
      <c r="Y15" s="420"/>
      <c r="Z15" s="420"/>
      <c r="AA15" s="420"/>
      <c r="AB15" s="421"/>
      <c r="AC15" s="383">
        <v>19</v>
      </c>
      <c r="AD15" s="384"/>
      <c r="AE15" s="384"/>
      <c r="AF15" s="384"/>
      <c r="AG15" s="385"/>
      <c r="AH15" s="383">
        <v>14</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57336</v>
      </c>
      <c r="BO15" s="403"/>
      <c r="BP15" s="403"/>
      <c r="BQ15" s="403"/>
      <c r="BR15" s="403"/>
      <c r="BS15" s="403"/>
      <c r="BT15" s="403"/>
      <c r="BU15" s="404"/>
      <c r="BV15" s="402">
        <v>56378</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7.5</v>
      </c>
      <c r="AD16" s="504"/>
      <c r="AE16" s="504"/>
      <c r="AF16" s="504"/>
      <c r="AG16" s="505"/>
      <c r="AH16" s="503">
        <v>5.2</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763985</v>
      </c>
      <c r="BO16" s="408"/>
      <c r="BP16" s="408"/>
      <c r="BQ16" s="408"/>
      <c r="BR16" s="408"/>
      <c r="BS16" s="408"/>
      <c r="BT16" s="408"/>
      <c r="BU16" s="409"/>
      <c r="BV16" s="407">
        <v>703158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183</v>
      </c>
      <c r="AD17" s="384"/>
      <c r="AE17" s="384"/>
      <c r="AF17" s="384"/>
      <c r="AG17" s="385"/>
      <c r="AH17" s="383">
        <v>176</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70360</v>
      </c>
      <c r="BO17" s="408"/>
      <c r="BP17" s="408"/>
      <c r="BQ17" s="408"/>
      <c r="BR17" s="408"/>
      <c r="BS17" s="408"/>
      <c r="BT17" s="408"/>
      <c r="BU17" s="409"/>
      <c r="BV17" s="407">
        <v>68552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153</v>
      </c>
      <c r="C18" s="470"/>
      <c r="D18" s="470"/>
      <c r="E18" s="471"/>
      <c r="F18" s="471"/>
      <c r="G18" s="471"/>
      <c r="H18" s="471"/>
      <c r="I18" s="471"/>
      <c r="J18" s="471"/>
      <c r="K18" s="471"/>
      <c r="L18" s="472">
        <v>13.7</v>
      </c>
      <c r="M18" s="472"/>
      <c r="N18" s="472"/>
      <c r="O18" s="472"/>
      <c r="P18" s="472"/>
      <c r="Q18" s="472"/>
      <c r="R18" s="473"/>
      <c r="S18" s="473"/>
      <c r="T18" s="473"/>
      <c r="U18" s="473"/>
      <c r="V18" s="474"/>
      <c r="W18" s="488"/>
      <c r="X18" s="489"/>
      <c r="Y18" s="489"/>
      <c r="Z18" s="489"/>
      <c r="AA18" s="489"/>
      <c r="AB18" s="499"/>
      <c r="AC18" s="371">
        <v>72</v>
      </c>
      <c r="AD18" s="372"/>
      <c r="AE18" s="372"/>
      <c r="AF18" s="372"/>
      <c r="AG18" s="475"/>
      <c r="AH18" s="371">
        <v>65.7</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685181</v>
      </c>
      <c r="BO18" s="408"/>
      <c r="BP18" s="408"/>
      <c r="BQ18" s="408"/>
      <c r="BR18" s="408"/>
      <c r="BS18" s="408"/>
      <c r="BT18" s="408"/>
      <c r="BU18" s="409"/>
      <c r="BV18" s="407">
        <v>696569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155</v>
      </c>
      <c r="C19" s="470"/>
      <c r="D19" s="470"/>
      <c r="E19" s="471"/>
      <c r="F19" s="471"/>
      <c r="G19" s="471"/>
      <c r="H19" s="471"/>
      <c r="I19" s="471"/>
      <c r="J19" s="471"/>
      <c r="K19" s="471"/>
      <c r="L19" s="477">
        <v>45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1173403</v>
      </c>
      <c r="BO19" s="408"/>
      <c r="BP19" s="408"/>
      <c r="BQ19" s="408"/>
      <c r="BR19" s="408"/>
      <c r="BS19" s="408"/>
      <c r="BT19" s="408"/>
      <c r="BU19" s="409"/>
      <c r="BV19" s="407">
        <v>1035559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157</v>
      </c>
      <c r="C20" s="470"/>
      <c r="D20" s="470"/>
      <c r="E20" s="471"/>
      <c r="F20" s="471"/>
      <c r="G20" s="471"/>
      <c r="H20" s="471"/>
      <c r="I20" s="471"/>
      <c r="J20" s="471"/>
      <c r="K20" s="471"/>
      <c r="L20" s="477">
        <v>331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2534123</v>
      </c>
      <c r="BO23" s="408"/>
      <c r="BP23" s="408"/>
      <c r="BQ23" s="408"/>
      <c r="BR23" s="408"/>
      <c r="BS23" s="408"/>
      <c r="BT23" s="408"/>
      <c r="BU23" s="409"/>
      <c r="BV23" s="407">
        <v>2462612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166</v>
      </c>
      <c r="F24" s="381"/>
      <c r="G24" s="381"/>
      <c r="H24" s="381"/>
      <c r="I24" s="381"/>
      <c r="J24" s="381"/>
      <c r="K24" s="382"/>
      <c r="L24" s="383">
        <v>1</v>
      </c>
      <c r="M24" s="384"/>
      <c r="N24" s="384"/>
      <c r="O24" s="384"/>
      <c r="P24" s="385"/>
      <c r="Q24" s="383">
        <v>5210</v>
      </c>
      <c r="R24" s="384"/>
      <c r="S24" s="384"/>
      <c r="T24" s="384"/>
      <c r="U24" s="384"/>
      <c r="V24" s="385"/>
      <c r="W24" s="449"/>
      <c r="X24" s="440"/>
      <c r="Y24" s="441"/>
      <c r="Z24" s="380" t="s">
        <v>167</v>
      </c>
      <c r="AA24" s="381"/>
      <c r="AB24" s="381"/>
      <c r="AC24" s="381"/>
      <c r="AD24" s="381"/>
      <c r="AE24" s="381"/>
      <c r="AF24" s="381"/>
      <c r="AG24" s="382"/>
      <c r="AH24" s="383">
        <v>30</v>
      </c>
      <c r="AI24" s="384"/>
      <c r="AJ24" s="384"/>
      <c r="AK24" s="384"/>
      <c r="AL24" s="385"/>
      <c r="AM24" s="383">
        <v>81540</v>
      </c>
      <c r="AN24" s="384"/>
      <c r="AO24" s="384"/>
      <c r="AP24" s="384"/>
      <c r="AQ24" s="384"/>
      <c r="AR24" s="385"/>
      <c r="AS24" s="383">
        <v>2718</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1987801</v>
      </c>
      <c r="BO24" s="408"/>
      <c r="BP24" s="408"/>
      <c r="BQ24" s="408"/>
      <c r="BR24" s="408"/>
      <c r="BS24" s="408"/>
      <c r="BT24" s="408"/>
      <c r="BU24" s="409"/>
      <c r="BV24" s="407">
        <v>1911383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169</v>
      </c>
      <c r="F25" s="381"/>
      <c r="G25" s="381"/>
      <c r="H25" s="381"/>
      <c r="I25" s="381"/>
      <c r="J25" s="381"/>
      <c r="K25" s="382"/>
      <c r="L25" s="383">
        <v>1</v>
      </c>
      <c r="M25" s="384"/>
      <c r="N25" s="384"/>
      <c r="O25" s="384"/>
      <c r="P25" s="385"/>
      <c r="Q25" s="383">
        <v>4700</v>
      </c>
      <c r="R25" s="384"/>
      <c r="S25" s="384"/>
      <c r="T25" s="384"/>
      <c r="U25" s="384"/>
      <c r="V25" s="385"/>
      <c r="W25" s="449"/>
      <c r="X25" s="440"/>
      <c r="Y25" s="441"/>
      <c r="Z25" s="380" t="s">
        <v>170</v>
      </c>
      <c r="AA25" s="381"/>
      <c r="AB25" s="381"/>
      <c r="AC25" s="381"/>
      <c r="AD25" s="381"/>
      <c r="AE25" s="381"/>
      <c r="AF25" s="381"/>
      <c r="AG25" s="382"/>
      <c r="AH25" s="383" t="s">
        <v>132</v>
      </c>
      <c r="AI25" s="384"/>
      <c r="AJ25" s="384"/>
      <c r="AK25" s="384"/>
      <c r="AL25" s="385"/>
      <c r="AM25" s="383" t="s">
        <v>132</v>
      </c>
      <c r="AN25" s="384"/>
      <c r="AO25" s="384"/>
      <c r="AP25" s="384"/>
      <c r="AQ25" s="384"/>
      <c r="AR25" s="385"/>
      <c r="AS25" s="383" t="s">
        <v>132</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t="s">
        <v>133</v>
      </c>
      <c r="BO25" s="403"/>
      <c r="BP25" s="403"/>
      <c r="BQ25" s="403"/>
      <c r="BR25" s="403"/>
      <c r="BS25" s="403"/>
      <c r="BT25" s="403"/>
      <c r="BU25" s="404"/>
      <c r="BV25" s="402" t="s">
        <v>133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172</v>
      </c>
      <c r="F26" s="381"/>
      <c r="G26" s="381"/>
      <c r="H26" s="381"/>
      <c r="I26" s="381"/>
      <c r="J26" s="381"/>
      <c r="K26" s="382"/>
      <c r="L26" s="383">
        <v>1</v>
      </c>
      <c r="M26" s="384"/>
      <c r="N26" s="384"/>
      <c r="O26" s="384"/>
      <c r="P26" s="385"/>
      <c r="Q26" s="383">
        <v>4460</v>
      </c>
      <c r="R26" s="384"/>
      <c r="S26" s="384"/>
      <c r="T26" s="384"/>
      <c r="U26" s="384"/>
      <c r="V26" s="385"/>
      <c r="W26" s="449"/>
      <c r="X26" s="440"/>
      <c r="Y26" s="441"/>
      <c r="Z26" s="380" t="s">
        <v>173</v>
      </c>
      <c r="AA26" s="462"/>
      <c r="AB26" s="462"/>
      <c r="AC26" s="462"/>
      <c r="AD26" s="462"/>
      <c r="AE26" s="462"/>
      <c r="AF26" s="462"/>
      <c r="AG26" s="463"/>
      <c r="AH26" s="383">
        <v>1</v>
      </c>
      <c r="AI26" s="384"/>
      <c r="AJ26" s="384"/>
      <c r="AK26" s="384"/>
      <c r="AL26" s="385"/>
      <c r="AM26" s="383" t="s">
        <v>174</v>
      </c>
      <c r="AN26" s="384"/>
      <c r="AO26" s="384"/>
      <c r="AP26" s="384"/>
      <c r="AQ26" s="384"/>
      <c r="AR26" s="385"/>
      <c r="AS26" s="383" t="s">
        <v>175</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177</v>
      </c>
      <c r="F27" s="381"/>
      <c r="G27" s="381"/>
      <c r="H27" s="381"/>
      <c r="I27" s="381"/>
      <c r="J27" s="381"/>
      <c r="K27" s="382"/>
      <c r="L27" s="383">
        <v>1</v>
      </c>
      <c r="M27" s="384"/>
      <c r="N27" s="384"/>
      <c r="O27" s="384"/>
      <c r="P27" s="385"/>
      <c r="Q27" s="383">
        <v>2410</v>
      </c>
      <c r="R27" s="384"/>
      <c r="S27" s="384"/>
      <c r="T27" s="384"/>
      <c r="U27" s="384"/>
      <c r="V27" s="385"/>
      <c r="W27" s="449"/>
      <c r="X27" s="440"/>
      <c r="Y27" s="441"/>
      <c r="Z27" s="380" t="s">
        <v>178</v>
      </c>
      <c r="AA27" s="381"/>
      <c r="AB27" s="381"/>
      <c r="AC27" s="381"/>
      <c r="AD27" s="381"/>
      <c r="AE27" s="381"/>
      <c r="AF27" s="381"/>
      <c r="AG27" s="382"/>
      <c r="AH27" s="383" t="s">
        <v>133</v>
      </c>
      <c r="AI27" s="384"/>
      <c r="AJ27" s="384"/>
      <c r="AK27" s="384"/>
      <c r="AL27" s="385"/>
      <c r="AM27" s="383" t="s">
        <v>179</v>
      </c>
      <c r="AN27" s="384"/>
      <c r="AO27" s="384"/>
      <c r="AP27" s="384"/>
      <c r="AQ27" s="384"/>
      <c r="AR27" s="385"/>
      <c r="AS27" s="383" t="s">
        <v>133</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40202</v>
      </c>
      <c r="BO27" s="411"/>
      <c r="BP27" s="411"/>
      <c r="BQ27" s="411"/>
      <c r="BR27" s="411"/>
      <c r="BS27" s="411"/>
      <c r="BT27" s="411"/>
      <c r="BU27" s="412"/>
      <c r="BV27" s="410">
        <v>40190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1990</v>
      </c>
      <c r="R28" s="384"/>
      <c r="S28" s="384"/>
      <c r="T28" s="384"/>
      <c r="U28" s="384"/>
      <c r="V28" s="385"/>
      <c r="W28" s="449"/>
      <c r="X28" s="440"/>
      <c r="Y28" s="441"/>
      <c r="Z28" s="380" t="s">
        <v>182</v>
      </c>
      <c r="AA28" s="381"/>
      <c r="AB28" s="381"/>
      <c r="AC28" s="381"/>
      <c r="AD28" s="381"/>
      <c r="AE28" s="381"/>
      <c r="AF28" s="381"/>
      <c r="AG28" s="382"/>
      <c r="AH28" s="383" t="s">
        <v>132</v>
      </c>
      <c r="AI28" s="384"/>
      <c r="AJ28" s="384"/>
      <c r="AK28" s="384"/>
      <c r="AL28" s="385"/>
      <c r="AM28" s="383" t="s">
        <v>132</v>
      </c>
      <c r="AN28" s="384"/>
      <c r="AO28" s="384"/>
      <c r="AP28" s="384"/>
      <c r="AQ28" s="384"/>
      <c r="AR28" s="385"/>
      <c r="AS28" s="383" t="s">
        <v>133</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335901</v>
      </c>
      <c r="BO28" s="403"/>
      <c r="BP28" s="403"/>
      <c r="BQ28" s="403"/>
      <c r="BR28" s="403"/>
      <c r="BS28" s="403"/>
      <c r="BT28" s="403"/>
      <c r="BU28" s="404"/>
      <c r="BV28" s="402">
        <v>415664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6</v>
      </c>
      <c r="M29" s="384"/>
      <c r="N29" s="384"/>
      <c r="O29" s="384"/>
      <c r="P29" s="385"/>
      <c r="Q29" s="383">
        <v>1670</v>
      </c>
      <c r="R29" s="384"/>
      <c r="S29" s="384"/>
      <c r="T29" s="384"/>
      <c r="U29" s="384"/>
      <c r="V29" s="385"/>
      <c r="W29" s="450"/>
      <c r="X29" s="451"/>
      <c r="Y29" s="452"/>
      <c r="Z29" s="380" t="s">
        <v>185</v>
      </c>
      <c r="AA29" s="381"/>
      <c r="AB29" s="381"/>
      <c r="AC29" s="381"/>
      <c r="AD29" s="381"/>
      <c r="AE29" s="381"/>
      <c r="AF29" s="381"/>
      <c r="AG29" s="382"/>
      <c r="AH29" s="383">
        <v>30</v>
      </c>
      <c r="AI29" s="384"/>
      <c r="AJ29" s="384"/>
      <c r="AK29" s="384"/>
      <c r="AL29" s="385"/>
      <c r="AM29" s="383">
        <v>81540</v>
      </c>
      <c r="AN29" s="384"/>
      <c r="AO29" s="384"/>
      <c r="AP29" s="384"/>
      <c r="AQ29" s="384"/>
      <c r="AR29" s="385"/>
      <c r="AS29" s="383">
        <v>2718</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315214</v>
      </c>
      <c r="BO29" s="408"/>
      <c r="BP29" s="408"/>
      <c r="BQ29" s="408"/>
      <c r="BR29" s="408"/>
      <c r="BS29" s="408"/>
      <c r="BT29" s="408"/>
      <c r="BU29" s="409"/>
      <c r="BV29" s="407">
        <v>402013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97.5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95444</v>
      </c>
      <c r="BO30" s="411"/>
      <c r="BP30" s="411"/>
      <c r="BQ30" s="411"/>
      <c r="BR30" s="411"/>
      <c r="BS30" s="411"/>
      <c r="BT30" s="411"/>
      <c r="BU30" s="412"/>
      <c r="BV30" s="410">
        <v>74181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194</v>
      </c>
      <c r="V33" s="370"/>
      <c r="W33" s="369" t="s">
        <v>196</v>
      </c>
      <c r="X33" s="369"/>
      <c r="Y33" s="369"/>
      <c r="Z33" s="369"/>
      <c r="AA33" s="369"/>
      <c r="AB33" s="369"/>
      <c r="AC33" s="369"/>
      <c r="AD33" s="369"/>
      <c r="AE33" s="369"/>
      <c r="AF33" s="369"/>
      <c r="AG33" s="369"/>
      <c r="AH33" s="369"/>
      <c r="AI33" s="369"/>
      <c r="AJ33" s="369"/>
      <c r="AK33" s="369"/>
      <c r="AL33" s="195"/>
      <c r="AM33" s="370" t="s">
        <v>194</v>
      </c>
      <c r="AN33" s="370"/>
      <c r="AO33" s="369" t="s">
        <v>195</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200</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隠岐広域連合（普通会計）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知夫里島開発株式会社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国民健康保険知夫村診療所事業特別会計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隠岐広域連合（介護会計）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国民健康保険知夫村歯科診療所事業特別会計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隠岐広域連合（隠岐病院会計）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隠岐広域連合（島前病院会計）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島前町村組合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島根県市町村総合事務組合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島根県後期高齢者医療広域連合（普通会計）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島根県後期高齢者医療広域連合（後期高齢会計）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iXzVIvA/lLnvKj+cZ+Bn/f3A21ZC71AfRmLNyKUJWMWv4odvXIm2M1ZrYD/OngtapRA9XdkXttjnkYuaypLGmg==" saltValue="210wVZyp4WcPObHV2UWu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225</v>
      </c>
      <c r="C5" s="703"/>
      <c r="D5" s="703"/>
      <c r="E5" s="703"/>
      <c r="F5" s="703"/>
      <c r="G5" s="703"/>
      <c r="H5" s="703"/>
      <c r="I5" s="703"/>
      <c r="J5" s="703"/>
      <c r="K5" s="703"/>
      <c r="L5" s="703"/>
      <c r="M5" s="703"/>
      <c r="N5" s="703"/>
      <c r="O5" s="703"/>
      <c r="P5" s="703"/>
      <c r="Q5" s="704"/>
      <c r="R5" s="668">
        <v>49134</v>
      </c>
      <c r="S5" s="669"/>
      <c r="T5" s="669"/>
      <c r="U5" s="669"/>
      <c r="V5" s="669"/>
      <c r="W5" s="669"/>
      <c r="X5" s="669"/>
      <c r="Y5" s="715"/>
      <c r="Z5" s="733">
        <v>2.6</v>
      </c>
      <c r="AA5" s="733"/>
      <c r="AB5" s="733"/>
      <c r="AC5" s="733"/>
      <c r="AD5" s="734">
        <v>49134</v>
      </c>
      <c r="AE5" s="734"/>
      <c r="AF5" s="734"/>
      <c r="AG5" s="734"/>
      <c r="AH5" s="734"/>
      <c r="AI5" s="734"/>
      <c r="AJ5" s="734"/>
      <c r="AK5" s="734"/>
      <c r="AL5" s="716">
        <v>6.3</v>
      </c>
      <c r="AM5" s="685"/>
      <c r="AN5" s="685"/>
      <c r="AO5" s="717"/>
      <c r="AP5" s="702" t="s">
        <v>226</v>
      </c>
      <c r="AQ5" s="703"/>
      <c r="AR5" s="703"/>
      <c r="AS5" s="703"/>
      <c r="AT5" s="703"/>
      <c r="AU5" s="703"/>
      <c r="AV5" s="703"/>
      <c r="AW5" s="703"/>
      <c r="AX5" s="703"/>
      <c r="AY5" s="703"/>
      <c r="AZ5" s="703"/>
      <c r="BA5" s="703"/>
      <c r="BB5" s="703"/>
      <c r="BC5" s="703"/>
      <c r="BD5" s="703"/>
      <c r="BE5" s="703"/>
      <c r="BF5" s="704"/>
      <c r="BG5" s="603">
        <v>49134</v>
      </c>
      <c r="BH5" s="606"/>
      <c r="BI5" s="606"/>
      <c r="BJ5" s="606"/>
      <c r="BK5" s="606"/>
      <c r="BL5" s="606"/>
      <c r="BM5" s="606"/>
      <c r="BN5" s="607"/>
      <c r="BO5" s="665">
        <v>100</v>
      </c>
      <c r="BP5" s="665"/>
      <c r="BQ5" s="665"/>
      <c r="BR5" s="665"/>
      <c r="BS5" s="666" t="s">
        <v>132</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c r="B6" s="600" t="s">
        <v>230</v>
      </c>
      <c r="C6" s="601"/>
      <c r="D6" s="601"/>
      <c r="E6" s="601"/>
      <c r="F6" s="601"/>
      <c r="G6" s="601"/>
      <c r="H6" s="601"/>
      <c r="I6" s="601"/>
      <c r="J6" s="601"/>
      <c r="K6" s="601"/>
      <c r="L6" s="601"/>
      <c r="M6" s="601"/>
      <c r="N6" s="601"/>
      <c r="O6" s="601"/>
      <c r="P6" s="601"/>
      <c r="Q6" s="602"/>
      <c r="R6" s="603">
        <v>9731</v>
      </c>
      <c r="S6" s="606"/>
      <c r="T6" s="606"/>
      <c r="U6" s="606"/>
      <c r="V6" s="606"/>
      <c r="W6" s="606"/>
      <c r="X6" s="606"/>
      <c r="Y6" s="607"/>
      <c r="Z6" s="665">
        <v>0.5</v>
      </c>
      <c r="AA6" s="665"/>
      <c r="AB6" s="665"/>
      <c r="AC6" s="665"/>
      <c r="AD6" s="666">
        <v>9731</v>
      </c>
      <c r="AE6" s="666"/>
      <c r="AF6" s="666"/>
      <c r="AG6" s="666"/>
      <c r="AH6" s="666"/>
      <c r="AI6" s="666"/>
      <c r="AJ6" s="666"/>
      <c r="AK6" s="666"/>
      <c r="AL6" s="608">
        <v>1.3</v>
      </c>
      <c r="AM6" s="609"/>
      <c r="AN6" s="609"/>
      <c r="AO6" s="667"/>
      <c r="AP6" s="600" t="s">
        <v>231</v>
      </c>
      <c r="AQ6" s="601"/>
      <c r="AR6" s="601"/>
      <c r="AS6" s="601"/>
      <c r="AT6" s="601"/>
      <c r="AU6" s="601"/>
      <c r="AV6" s="601"/>
      <c r="AW6" s="601"/>
      <c r="AX6" s="601"/>
      <c r="AY6" s="601"/>
      <c r="AZ6" s="601"/>
      <c r="BA6" s="601"/>
      <c r="BB6" s="601"/>
      <c r="BC6" s="601"/>
      <c r="BD6" s="601"/>
      <c r="BE6" s="601"/>
      <c r="BF6" s="602"/>
      <c r="BG6" s="603">
        <v>49134</v>
      </c>
      <c r="BH6" s="606"/>
      <c r="BI6" s="606"/>
      <c r="BJ6" s="606"/>
      <c r="BK6" s="606"/>
      <c r="BL6" s="606"/>
      <c r="BM6" s="606"/>
      <c r="BN6" s="607"/>
      <c r="BO6" s="665">
        <v>100</v>
      </c>
      <c r="BP6" s="665"/>
      <c r="BQ6" s="665"/>
      <c r="BR6" s="665"/>
      <c r="BS6" s="666" t="s">
        <v>232</v>
      </c>
      <c r="BT6" s="666"/>
      <c r="BU6" s="666"/>
      <c r="BV6" s="666"/>
      <c r="BW6" s="666"/>
      <c r="BX6" s="666"/>
      <c r="BY6" s="666"/>
      <c r="BZ6" s="666"/>
      <c r="CA6" s="666"/>
      <c r="CB6" s="707"/>
      <c r="CD6" s="674" t="s">
        <v>233</v>
      </c>
      <c r="CE6" s="675"/>
      <c r="CF6" s="675"/>
      <c r="CG6" s="675"/>
      <c r="CH6" s="675"/>
      <c r="CI6" s="675"/>
      <c r="CJ6" s="675"/>
      <c r="CK6" s="675"/>
      <c r="CL6" s="675"/>
      <c r="CM6" s="675"/>
      <c r="CN6" s="675"/>
      <c r="CO6" s="675"/>
      <c r="CP6" s="675"/>
      <c r="CQ6" s="676"/>
      <c r="CR6" s="603">
        <v>36709</v>
      </c>
      <c r="CS6" s="606"/>
      <c r="CT6" s="606"/>
      <c r="CU6" s="606"/>
      <c r="CV6" s="606"/>
      <c r="CW6" s="606"/>
      <c r="CX6" s="606"/>
      <c r="CY6" s="607"/>
      <c r="CZ6" s="716">
        <v>2</v>
      </c>
      <c r="DA6" s="685"/>
      <c r="DB6" s="685"/>
      <c r="DC6" s="719"/>
      <c r="DD6" s="611" t="s">
        <v>232</v>
      </c>
      <c r="DE6" s="606"/>
      <c r="DF6" s="606"/>
      <c r="DG6" s="606"/>
      <c r="DH6" s="606"/>
      <c r="DI6" s="606"/>
      <c r="DJ6" s="606"/>
      <c r="DK6" s="606"/>
      <c r="DL6" s="606"/>
      <c r="DM6" s="606"/>
      <c r="DN6" s="606"/>
      <c r="DO6" s="606"/>
      <c r="DP6" s="607"/>
      <c r="DQ6" s="611">
        <v>36576</v>
      </c>
      <c r="DR6" s="606"/>
      <c r="DS6" s="606"/>
      <c r="DT6" s="606"/>
      <c r="DU6" s="606"/>
      <c r="DV6" s="606"/>
      <c r="DW6" s="606"/>
      <c r="DX6" s="606"/>
      <c r="DY6" s="606"/>
      <c r="DZ6" s="606"/>
      <c r="EA6" s="606"/>
      <c r="EB6" s="606"/>
      <c r="EC6" s="646"/>
    </row>
    <row r="7" spans="2:143" ht="11.25" customHeight="1">
      <c r="B7" s="600" t="s">
        <v>234</v>
      </c>
      <c r="C7" s="601"/>
      <c r="D7" s="601"/>
      <c r="E7" s="601"/>
      <c r="F7" s="601"/>
      <c r="G7" s="601"/>
      <c r="H7" s="601"/>
      <c r="I7" s="601"/>
      <c r="J7" s="601"/>
      <c r="K7" s="601"/>
      <c r="L7" s="601"/>
      <c r="M7" s="601"/>
      <c r="N7" s="601"/>
      <c r="O7" s="601"/>
      <c r="P7" s="601"/>
      <c r="Q7" s="602"/>
      <c r="R7" s="603">
        <v>148</v>
      </c>
      <c r="S7" s="606"/>
      <c r="T7" s="606"/>
      <c r="U7" s="606"/>
      <c r="V7" s="606"/>
      <c r="W7" s="606"/>
      <c r="X7" s="606"/>
      <c r="Y7" s="607"/>
      <c r="Z7" s="665">
        <v>0</v>
      </c>
      <c r="AA7" s="665"/>
      <c r="AB7" s="665"/>
      <c r="AC7" s="665"/>
      <c r="AD7" s="666">
        <v>148</v>
      </c>
      <c r="AE7" s="666"/>
      <c r="AF7" s="666"/>
      <c r="AG7" s="666"/>
      <c r="AH7" s="666"/>
      <c r="AI7" s="666"/>
      <c r="AJ7" s="666"/>
      <c r="AK7" s="666"/>
      <c r="AL7" s="608">
        <v>0</v>
      </c>
      <c r="AM7" s="609"/>
      <c r="AN7" s="609"/>
      <c r="AO7" s="667"/>
      <c r="AP7" s="600" t="s">
        <v>235</v>
      </c>
      <c r="AQ7" s="601"/>
      <c r="AR7" s="601"/>
      <c r="AS7" s="601"/>
      <c r="AT7" s="601"/>
      <c r="AU7" s="601"/>
      <c r="AV7" s="601"/>
      <c r="AW7" s="601"/>
      <c r="AX7" s="601"/>
      <c r="AY7" s="601"/>
      <c r="AZ7" s="601"/>
      <c r="BA7" s="601"/>
      <c r="BB7" s="601"/>
      <c r="BC7" s="601"/>
      <c r="BD7" s="601"/>
      <c r="BE7" s="601"/>
      <c r="BF7" s="602"/>
      <c r="BG7" s="603">
        <v>25116</v>
      </c>
      <c r="BH7" s="606"/>
      <c r="BI7" s="606"/>
      <c r="BJ7" s="606"/>
      <c r="BK7" s="606"/>
      <c r="BL7" s="606"/>
      <c r="BM7" s="606"/>
      <c r="BN7" s="607"/>
      <c r="BO7" s="665">
        <v>51.1</v>
      </c>
      <c r="BP7" s="665"/>
      <c r="BQ7" s="665"/>
      <c r="BR7" s="665"/>
      <c r="BS7" s="666" t="s">
        <v>132</v>
      </c>
      <c r="BT7" s="666"/>
      <c r="BU7" s="666"/>
      <c r="BV7" s="666"/>
      <c r="BW7" s="666"/>
      <c r="BX7" s="666"/>
      <c r="BY7" s="666"/>
      <c r="BZ7" s="666"/>
      <c r="CA7" s="666"/>
      <c r="CB7" s="707"/>
      <c r="CD7" s="647" t="s">
        <v>236</v>
      </c>
      <c r="CE7" s="644"/>
      <c r="CF7" s="644"/>
      <c r="CG7" s="644"/>
      <c r="CH7" s="644"/>
      <c r="CI7" s="644"/>
      <c r="CJ7" s="644"/>
      <c r="CK7" s="644"/>
      <c r="CL7" s="644"/>
      <c r="CM7" s="644"/>
      <c r="CN7" s="644"/>
      <c r="CO7" s="644"/>
      <c r="CP7" s="644"/>
      <c r="CQ7" s="645"/>
      <c r="CR7" s="603">
        <v>511381</v>
      </c>
      <c r="CS7" s="606"/>
      <c r="CT7" s="606"/>
      <c r="CU7" s="606"/>
      <c r="CV7" s="606"/>
      <c r="CW7" s="606"/>
      <c r="CX7" s="606"/>
      <c r="CY7" s="607"/>
      <c r="CZ7" s="665">
        <v>27.7</v>
      </c>
      <c r="DA7" s="665"/>
      <c r="DB7" s="665"/>
      <c r="DC7" s="665"/>
      <c r="DD7" s="611">
        <v>109523</v>
      </c>
      <c r="DE7" s="606"/>
      <c r="DF7" s="606"/>
      <c r="DG7" s="606"/>
      <c r="DH7" s="606"/>
      <c r="DI7" s="606"/>
      <c r="DJ7" s="606"/>
      <c r="DK7" s="606"/>
      <c r="DL7" s="606"/>
      <c r="DM7" s="606"/>
      <c r="DN7" s="606"/>
      <c r="DO7" s="606"/>
      <c r="DP7" s="607"/>
      <c r="DQ7" s="611">
        <v>345375</v>
      </c>
      <c r="DR7" s="606"/>
      <c r="DS7" s="606"/>
      <c r="DT7" s="606"/>
      <c r="DU7" s="606"/>
      <c r="DV7" s="606"/>
      <c r="DW7" s="606"/>
      <c r="DX7" s="606"/>
      <c r="DY7" s="606"/>
      <c r="DZ7" s="606"/>
      <c r="EA7" s="606"/>
      <c r="EB7" s="606"/>
      <c r="EC7" s="646"/>
    </row>
    <row r="8" spans="2:143" ht="11.25" customHeight="1">
      <c r="B8" s="600" t="s">
        <v>237</v>
      </c>
      <c r="C8" s="601"/>
      <c r="D8" s="601"/>
      <c r="E8" s="601"/>
      <c r="F8" s="601"/>
      <c r="G8" s="601"/>
      <c r="H8" s="601"/>
      <c r="I8" s="601"/>
      <c r="J8" s="601"/>
      <c r="K8" s="601"/>
      <c r="L8" s="601"/>
      <c r="M8" s="601"/>
      <c r="N8" s="601"/>
      <c r="O8" s="601"/>
      <c r="P8" s="601"/>
      <c r="Q8" s="602"/>
      <c r="R8" s="603">
        <v>215</v>
      </c>
      <c r="S8" s="606"/>
      <c r="T8" s="606"/>
      <c r="U8" s="606"/>
      <c r="V8" s="606"/>
      <c r="W8" s="606"/>
      <c r="X8" s="606"/>
      <c r="Y8" s="607"/>
      <c r="Z8" s="665">
        <v>0</v>
      </c>
      <c r="AA8" s="665"/>
      <c r="AB8" s="665"/>
      <c r="AC8" s="665"/>
      <c r="AD8" s="666">
        <v>215</v>
      </c>
      <c r="AE8" s="666"/>
      <c r="AF8" s="666"/>
      <c r="AG8" s="666"/>
      <c r="AH8" s="666"/>
      <c r="AI8" s="666"/>
      <c r="AJ8" s="666"/>
      <c r="AK8" s="666"/>
      <c r="AL8" s="608">
        <v>0</v>
      </c>
      <c r="AM8" s="609"/>
      <c r="AN8" s="609"/>
      <c r="AO8" s="667"/>
      <c r="AP8" s="600" t="s">
        <v>238</v>
      </c>
      <c r="AQ8" s="601"/>
      <c r="AR8" s="601"/>
      <c r="AS8" s="601"/>
      <c r="AT8" s="601"/>
      <c r="AU8" s="601"/>
      <c r="AV8" s="601"/>
      <c r="AW8" s="601"/>
      <c r="AX8" s="601"/>
      <c r="AY8" s="601"/>
      <c r="AZ8" s="601"/>
      <c r="BA8" s="601"/>
      <c r="BB8" s="601"/>
      <c r="BC8" s="601"/>
      <c r="BD8" s="601"/>
      <c r="BE8" s="601"/>
      <c r="BF8" s="602"/>
      <c r="BG8" s="603">
        <v>984</v>
      </c>
      <c r="BH8" s="606"/>
      <c r="BI8" s="606"/>
      <c r="BJ8" s="606"/>
      <c r="BK8" s="606"/>
      <c r="BL8" s="606"/>
      <c r="BM8" s="606"/>
      <c r="BN8" s="607"/>
      <c r="BO8" s="665">
        <v>2</v>
      </c>
      <c r="BP8" s="665"/>
      <c r="BQ8" s="665"/>
      <c r="BR8" s="665"/>
      <c r="BS8" s="611" t="s">
        <v>232</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190902</v>
      </c>
      <c r="CS8" s="606"/>
      <c r="CT8" s="606"/>
      <c r="CU8" s="606"/>
      <c r="CV8" s="606"/>
      <c r="CW8" s="606"/>
      <c r="CX8" s="606"/>
      <c r="CY8" s="607"/>
      <c r="CZ8" s="665">
        <v>10.3</v>
      </c>
      <c r="DA8" s="665"/>
      <c r="DB8" s="665"/>
      <c r="DC8" s="665"/>
      <c r="DD8" s="611" t="s">
        <v>232</v>
      </c>
      <c r="DE8" s="606"/>
      <c r="DF8" s="606"/>
      <c r="DG8" s="606"/>
      <c r="DH8" s="606"/>
      <c r="DI8" s="606"/>
      <c r="DJ8" s="606"/>
      <c r="DK8" s="606"/>
      <c r="DL8" s="606"/>
      <c r="DM8" s="606"/>
      <c r="DN8" s="606"/>
      <c r="DO8" s="606"/>
      <c r="DP8" s="607"/>
      <c r="DQ8" s="611">
        <v>116304</v>
      </c>
      <c r="DR8" s="606"/>
      <c r="DS8" s="606"/>
      <c r="DT8" s="606"/>
      <c r="DU8" s="606"/>
      <c r="DV8" s="606"/>
      <c r="DW8" s="606"/>
      <c r="DX8" s="606"/>
      <c r="DY8" s="606"/>
      <c r="DZ8" s="606"/>
      <c r="EA8" s="606"/>
      <c r="EB8" s="606"/>
      <c r="EC8" s="646"/>
    </row>
    <row r="9" spans="2:143" ht="11.25" customHeight="1">
      <c r="B9" s="600" t="s">
        <v>240</v>
      </c>
      <c r="C9" s="601"/>
      <c r="D9" s="601"/>
      <c r="E9" s="601"/>
      <c r="F9" s="601"/>
      <c r="G9" s="601"/>
      <c r="H9" s="601"/>
      <c r="I9" s="601"/>
      <c r="J9" s="601"/>
      <c r="K9" s="601"/>
      <c r="L9" s="601"/>
      <c r="M9" s="601"/>
      <c r="N9" s="601"/>
      <c r="O9" s="601"/>
      <c r="P9" s="601"/>
      <c r="Q9" s="602"/>
      <c r="R9" s="603">
        <v>190</v>
      </c>
      <c r="S9" s="606"/>
      <c r="T9" s="606"/>
      <c r="U9" s="606"/>
      <c r="V9" s="606"/>
      <c r="W9" s="606"/>
      <c r="X9" s="606"/>
      <c r="Y9" s="607"/>
      <c r="Z9" s="665">
        <v>0</v>
      </c>
      <c r="AA9" s="665"/>
      <c r="AB9" s="665"/>
      <c r="AC9" s="665"/>
      <c r="AD9" s="666">
        <v>190</v>
      </c>
      <c r="AE9" s="666"/>
      <c r="AF9" s="666"/>
      <c r="AG9" s="666"/>
      <c r="AH9" s="666"/>
      <c r="AI9" s="666"/>
      <c r="AJ9" s="666"/>
      <c r="AK9" s="666"/>
      <c r="AL9" s="608">
        <v>0</v>
      </c>
      <c r="AM9" s="609"/>
      <c r="AN9" s="609"/>
      <c r="AO9" s="667"/>
      <c r="AP9" s="600" t="s">
        <v>241</v>
      </c>
      <c r="AQ9" s="601"/>
      <c r="AR9" s="601"/>
      <c r="AS9" s="601"/>
      <c r="AT9" s="601"/>
      <c r="AU9" s="601"/>
      <c r="AV9" s="601"/>
      <c r="AW9" s="601"/>
      <c r="AX9" s="601"/>
      <c r="AY9" s="601"/>
      <c r="AZ9" s="601"/>
      <c r="BA9" s="601"/>
      <c r="BB9" s="601"/>
      <c r="BC9" s="601"/>
      <c r="BD9" s="601"/>
      <c r="BE9" s="601"/>
      <c r="BF9" s="602"/>
      <c r="BG9" s="603">
        <v>22168</v>
      </c>
      <c r="BH9" s="606"/>
      <c r="BI9" s="606"/>
      <c r="BJ9" s="606"/>
      <c r="BK9" s="606"/>
      <c r="BL9" s="606"/>
      <c r="BM9" s="606"/>
      <c r="BN9" s="607"/>
      <c r="BO9" s="665">
        <v>45.1</v>
      </c>
      <c r="BP9" s="665"/>
      <c r="BQ9" s="665"/>
      <c r="BR9" s="665"/>
      <c r="BS9" s="611" t="s">
        <v>132</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136347</v>
      </c>
      <c r="CS9" s="606"/>
      <c r="CT9" s="606"/>
      <c r="CU9" s="606"/>
      <c r="CV9" s="606"/>
      <c r="CW9" s="606"/>
      <c r="CX9" s="606"/>
      <c r="CY9" s="607"/>
      <c r="CZ9" s="665">
        <v>7.4</v>
      </c>
      <c r="DA9" s="665"/>
      <c r="DB9" s="665"/>
      <c r="DC9" s="665"/>
      <c r="DD9" s="611">
        <v>51</v>
      </c>
      <c r="DE9" s="606"/>
      <c r="DF9" s="606"/>
      <c r="DG9" s="606"/>
      <c r="DH9" s="606"/>
      <c r="DI9" s="606"/>
      <c r="DJ9" s="606"/>
      <c r="DK9" s="606"/>
      <c r="DL9" s="606"/>
      <c r="DM9" s="606"/>
      <c r="DN9" s="606"/>
      <c r="DO9" s="606"/>
      <c r="DP9" s="607"/>
      <c r="DQ9" s="611">
        <v>86744</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t="s">
        <v>132</v>
      </c>
      <c r="S10" s="606"/>
      <c r="T10" s="606"/>
      <c r="U10" s="606"/>
      <c r="V10" s="606"/>
      <c r="W10" s="606"/>
      <c r="X10" s="606"/>
      <c r="Y10" s="607"/>
      <c r="Z10" s="665" t="s">
        <v>132</v>
      </c>
      <c r="AA10" s="665"/>
      <c r="AB10" s="665"/>
      <c r="AC10" s="665"/>
      <c r="AD10" s="666" t="s">
        <v>132</v>
      </c>
      <c r="AE10" s="666"/>
      <c r="AF10" s="666"/>
      <c r="AG10" s="666"/>
      <c r="AH10" s="666"/>
      <c r="AI10" s="666"/>
      <c r="AJ10" s="666"/>
      <c r="AK10" s="666"/>
      <c r="AL10" s="608" t="s">
        <v>232</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1875</v>
      </c>
      <c r="BH10" s="606"/>
      <c r="BI10" s="606"/>
      <c r="BJ10" s="606"/>
      <c r="BK10" s="606"/>
      <c r="BL10" s="606"/>
      <c r="BM10" s="606"/>
      <c r="BN10" s="607"/>
      <c r="BO10" s="665">
        <v>3.8</v>
      </c>
      <c r="BP10" s="665"/>
      <c r="BQ10" s="665"/>
      <c r="BR10" s="665"/>
      <c r="BS10" s="611" t="s">
        <v>132</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4</v>
      </c>
      <c r="CS10" s="606"/>
      <c r="CT10" s="606"/>
      <c r="CU10" s="606"/>
      <c r="CV10" s="606"/>
      <c r="CW10" s="606"/>
      <c r="CX10" s="606"/>
      <c r="CY10" s="607"/>
      <c r="CZ10" s="665">
        <v>0</v>
      </c>
      <c r="DA10" s="665"/>
      <c r="DB10" s="665"/>
      <c r="DC10" s="665"/>
      <c r="DD10" s="611" t="s">
        <v>132</v>
      </c>
      <c r="DE10" s="606"/>
      <c r="DF10" s="606"/>
      <c r="DG10" s="606"/>
      <c r="DH10" s="606"/>
      <c r="DI10" s="606"/>
      <c r="DJ10" s="606"/>
      <c r="DK10" s="606"/>
      <c r="DL10" s="606"/>
      <c r="DM10" s="606"/>
      <c r="DN10" s="606"/>
      <c r="DO10" s="606"/>
      <c r="DP10" s="607"/>
      <c r="DQ10" s="611">
        <v>4</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t="s">
        <v>132</v>
      </c>
      <c r="S11" s="606"/>
      <c r="T11" s="606"/>
      <c r="U11" s="606"/>
      <c r="V11" s="606"/>
      <c r="W11" s="606"/>
      <c r="X11" s="606"/>
      <c r="Y11" s="607"/>
      <c r="Z11" s="665" t="s">
        <v>132</v>
      </c>
      <c r="AA11" s="665"/>
      <c r="AB11" s="665"/>
      <c r="AC11" s="665"/>
      <c r="AD11" s="666" t="s">
        <v>132</v>
      </c>
      <c r="AE11" s="666"/>
      <c r="AF11" s="666"/>
      <c r="AG11" s="666"/>
      <c r="AH11" s="666"/>
      <c r="AI11" s="666"/>
      <c r="AJ11" s="666"/>
      <c r="AK11" s="666"/>
      <c r="AL11" s="608" t="s">
        <v>132</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89</v>
      </c>
      <c r="BH11" s="606"/>
      <c r="BI11" s="606"/>
      <c r="BJ11" s="606"/>
      <c r="BK11" s="606"/>
      <c r="BL11" s="606"/>
      <c r="BM11" s="606"/>
      <c r="BN11" s="607"/>
      <c r="BO11" s="665">
        <v>0.2</v>
      </c>
      <c r="BP11" s="665"/>
      <c r="BQ11" s="665"/>
      <c r="BR11" s="665"/>
      <c r="BS11" s="611" t="s">
        <v>132</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180217</v>
      </c>
      <c r="CS11" s="606"/>
      <c r="CT11" s="606"/>
      <c r="CU11" s="606"/>
      <c r="CV11" s="606"/>
      <c r="CW11" s="606"/>
      <c r="CX11" s="606"/>
      <c r="CY11" s="607"/>
      <c r="CZ11" s="665">
        <v>9.8000000000000007</v>
      </c>
      <c r="DA11" s="665"/>
      <c r="DB11" s="665"/>
      <c r="DC11" s="665"/>
      <c r="DD11" s="611">
        <v>62128</v>
      </c>
      <c r="DE11" s="606"/>
      <c r="DF11" s="606"/>
      <c r="DG11" s="606"/>
      <c r="DH11" s="606"/>
      <c r="DI11" s="606"/>
      <c r="DJ11" s="606"/>
      <c r="DK11" s="606"/>
      <c r="DL11" s="606"/>
      <c r="DM11" s="606"/>
      <c r="DN11" s="606"/>
      <c r="DO11" s="606"/>
      <c r="DP11" s="607"/>
      <c r="DQ11" s="611">
        <v>75548</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10604</v>
      </c>
      <c r="S12" s="606"/>
      <c r="T12" s="606"/>
      <c r="U12" s="606"/>
      <c r="V12" s="606"/>
      <c r="W12" s="606"/>
      <c r="X12" s="606"/>
      <c r="Y12" s="607"/>
      <c r="Z12" s="665">
        <v>0.6</v>
      </c>
      <c r="AA12" s="665"/>
      <c r="AB12" s="665"/>
      <c r="AC12" s="665"/>
      <c r="AD12" s="666">
        <v>10604</v>
      </c>
      <c r="AE12" s="666"/>
      <c r="AF12" s="666"/>
      <c r="AG12" s="666"/>
      <c r="AH12" s="666"/>
      <c r="AI12" s="666"/>
      <c r="AJ12" s="666"/>
      <c r="AK12" s="666"/>
      <c r="AL12" s="608">
        <v>1.4</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18357</v>
      </c>
      <c r="BH12" s="606"/>
      <c r="BI12" s="606"/>
      <c r="BJ12" s="606"/>
      <c r="BK12" s="606"/>
      <c r="BL12" s="606"/>
      <c r="BM12" s="606"/>
      <c r="BN12" s="607"/>
      <c r="BO12" s="665">
        <v>37.4</v>
      </c>
      <c r="BP12" s="665"/>
      <c r="BQ12" s="665"/>
      <c r="BR12" s="665"/>
      <c r="BS12" s="611" t="s">
        <v>132</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53158</v>
      </c>
      <c r="CS12" s="606"/>
      <c r="CT12" s="606"/>
      <c r="CU12" s="606"/>
      <c r="CV12" s="606"/>
      <c r="CW12" s="606"/>
      <c r="CX12" s="606"/>
      <c r="CY12" s="607"/>
      <c r="CZ12" s="665">
        <v>2.9</v>
      </c>
      <c r="DA12" s="665"/>
      <c r="DB12" s="665"/>
      <c r="DC12" s="665"/>
      <c r="DD12" s="611">
        <v>7905</v>
      </c>
      <c r="DE12" s="606"/>
      <c r="DF12" s="606"/>
      <c r="DG12" s="606"/>
      <c r="DH12" s="606"/>
      <c r="DI12" s="606"/>
      <c r="DJ12" s="606"/>
      <c r="DK12" s="606"/>
      <c r="DL12" s="606"/>
      <c r="DM12" s="606"/>
      <c r="DN12" s="606"/>
      <c r="DO12" s="606"/>
      <c r="DP12" s="607"/>
      <c r="DQ12" s="611">
        <v>29204</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t="s">
        <v>132</v>
      </c>
      <c r="S13" s="606"/>
      <c r="T13" s="606"/>
      <c r="U13" s="606"/>
      <c r="V13" s="606"/>
      <c r="W13" s="606"/>
      <c r="X13" s="606"/>
      <c r="Y13" s="607"/>
      <c r="Z13" s="665" t="s">
        <v>232</v>
      </c>
      <c r="AA13" s="665"/>
      <c r="AB13" s="665"/>
      <c r="AC13" s="665"/>
      <c r="AD13" s="666" t="s">
        <v>132</v>
      </c>
      <c r="AE13" s="666"/>
      <c r="AF13" s="666"/>
      <c r="AG13" s="666"/>
      <c r="AH13" s="666"/>
      <c r="AI13" s="666"/>
      <c r="AJ13" s="666"/>
      <c r="AK13" s="666"/>
      <c r="AL13" s="608" t="s">
        <v>232</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18298</v>
      </c>
      <c r="BH13" s="606"/>
      <c r="BI13" s="606"/>
      <c r="BJ13" s="606"/>
      <c r="BK13" s="606"/>
      <c r="BL13" s="606"/>
      <c r="BM13" s="606"/>
      <c r="BN13" s="607"/>
      <c r="BO13" s="665">
        <v>37.200000000000003</v>
      </c>
      <c r="BP13" s="665"/>
      <c r="BQ13" s="665"/>
      <c r="BR13" s="665"/>
      <c r="BS13" s="611" t="s">
        <v>132</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164770</v>
      </c>
      <c r="CS13" s="606"/>
      <c r="CT13" s="606"/>
      <c r="CU13" s="606"/>
      <c r="CV13" s="606"/>
      <c r="CW13" s="606"/>
      <c r="CX13" s="606"/>
      <c r="CY13" s="607"/>
      <c r="CZ13" s="665">
        <v>8.9</v>
      </c>
      <c r="DA13" s="665"/>
      <c r="DB13" s="665"/>
      <c r="DC13" s="665"/>
      <c r="DD13" s="611">
        <v>138458</v>
      </c>
      <c r="DE13" s="606"/>
      <c r="DF13" s="606"/>
      <c r="DG13" s="606"/>
      <c r="DH13" s="606"/>
      <c r="DI13" s="606"/>
      <c r="DJ13" s="606"/>
      <c r="DK13" s="606"/>
      <c r="DL13" s="606"/>
      <c r="DM13" s="606"/>
      <c r="DN13" s="606"/>
      <c r="DO13" s="606"/>
      <c r="DP13" s="607"/>
      <c r="DQ13" s="611">
        <v>24660</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132</v>
      </c>
      <c r="AA14" s="665"/>
      <c r="AB14" s="665"/>
      <c r="AC14" s="665"/>
      <c r="AD14" s="666" t="s">
        <v>232</v>
      </c>
      <c r="AE14" s="666"/>
      <c r="AF14" s="666"/>
      <c r="AG14" s="666"/>
      <c r="AH14" s="666"/>
      <c r="AI14" s="666"/>
      <c r="AJ14" s="666"/>
      <c r="AK14" s="666"/>
      <c r="AL14" s="608" t="s">
        <v>132</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2183</v>
      </c>
      <c r="BH14" s="606"/>
      <c r="BI14" s="606"/>
      <c r="BJ14" s="606"/>
      <c r="BK14" s="606"/>
      <c r="BL14" s="606"/>
      <c r="BM14" s="606"/>
      <c r="BN14" s="607"/>
      <c r="BO14" s="665">
        <v>4.4000000000000004</v>
      </c>
      <c r="BP14" s="665"/>
      <c r="BQ14" s="665"/>
      <c r="BR14" s="665"/>
      <c r="BS14" s="611" t="s">
        <v>132</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35019</v>
      </c>
      <c r="CS14" s="606"/>
      <c r="CT14" s="606"/>
      <c r="CU14" s="606"/>
      <c r="CV14" s="606"/>
      <c r="CW14" s="606"/>
      <c r="CX14" s="606"/>
      <c r="CY14" s="607"/>
      <c r="CZ14" s="665">
        <v>1.9</v>
      </c>
      <c r="DA14" s="665"/>
      <c r="DB14" s="665"/>
      <c r="DC14" s="665"/>
      <c r="DD14" s="611">
        <v>2923</v>
      </c>
      <c r="DE14" s="606"/>
      <c r="DF14" s="606"/>
      <c r="DG14" s="606"/>
      <c r="DH14" s="606"/>
      <c r="DI14" s="606"/>
      <c r="DJ14" s="606"/>
      <c r="DK14" s="606"/>
      <c r="DL14" s="606"/>
      <c r="DM14" s="606"/>
      <c r="DN14" s="606"/>
      <c r="DO14" s="606"/>
      <c r="DP14" s="607"/>
      <c r="DQ14" s="611">
        <v>30019</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1829</v>
      </c>
      <c r="S15" s="606"/>
      <c r="T15" s="606"/>
      <c r="U15" s="606"/>
      <c r="V15" s="606"/>
      <c r="W15" s="606"/>
      <c r="X15" s="606"/>
      <c r="Y15" s="607"/>
      <c r="Z15" s="665">
        <v>0.1</v>
      </c>
      <c r="AA15" s="665"/>
      <c r="AB15" s="665"/>
      <c r="AC15" s="665"/>
      <c r="AD15" s="666">
        <v>1829</v>
      </c>
      <c r="AE15" s="666"/>
      <c r="AF15" s="666"/>
      <c r="AG15" s="666"/>
      <c r="AH15" s="666"/>
      <c r="AI15" s="666"/>
      <c r="AJ15" s="666"/>
      <c r="AK15" s="666"/>
      <c r="AL15" s="608">
        <v>0.2</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3478</v>
      </c>
      <c r="BH15" s="606"/>
      <c r="BI15" s="606"/>
      <c r="BJ15" s="606"/>
      <c r="BK15" s="606"/>
      <c r="BL15" s="606"/>
      <c r="BM15" s="606"/>
      <c r="BN15" s="607"/>
      <c r="BO15" s="665">
        <v>7.1</v>
      </c>
      <c r="BP15" s="665"/>
      <c r="BQ15" s="665"/>
      <c r="BR15" s="665"/>
      <c r="BS15" s="611" t="s">
        <v>232</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197681</v>
      </c>
      <c r="CS15" s="606"/>
      <c r="CT15" s="606"/>
      <c r="CU15" s="606"/>
      <c r="CV15" s="606"/>
      <c r="CW15" s="606"/>
      <c r="CX15" s="606"/>
      <c r="CY15" s="607"/>
      <c r="CZ15" s="665">
        <v>10.7</v>
      </c>
      <c r="DA15" s="665"/>
      <c r="DB15" s="665"/>
      <c r="DC15" s="665"/>
      <c r="DD15" s="611">
        <v>128520</v>
      </c>
      <c r="DE15" s="606"/>
      <c r="DF15" s="606"/>
      <c r="DG15" s="606"/>
      <c r="DH15" s="606"/>
      <c r="DI15" s="606"/>
      <c r="DJ15" s="606"/>
      <c r="DK15" s="606"/>
      <c r="DL15" s="606"/>
      <c r="DM15" s="606"/>
      <c r="DN15" s="606"/>
      <c r="DO15" s="606"/>
      <c r="DP15" s="607"/>
      <c r="DQ15" s="611">
        <v>47035</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t="s">
        <v>232</v>
      </c>
      <c r="S16" s="606"/>
      <c r="T16" s="606"/>
      <c r="U16" s="606"/>
      <c r="V16" s="606"/>
      <c r="W16" s="606"/>
      <c r="X16" s="606"/>
      <c r="Y16" s="607"/>
      <c r="Z16" s="665" t="s">
        <v>232</v>
      </c>
      <c r="AA16" s="665"/>
      <c r="AB16" s="665"/>
      <c r="AC16" s="665"/>
      <c r="AD16" s="666" t="s">
        <v>132</v>
      </c>
      <c r="AE16" s="666"/>
      <c r="AF16" s="666"/>
      <c r="AG16" s="666"/>
      <c r="AH16" s="666"/>
      <c r="AI16" s="666"/>
      <c r="AJ16" s="666"/>
      <c r="AK16" s="666"/>
      <c r="AL16" s="608" t="s">
        <v>232</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132</v>
      </c>
      <c r="BH16" s="606"/>
      <c r="BI16" s="606"/>
      <c r="BJ16" s="606"/>
      <c r="BK16" s="606"/>
      <c r="BL16" s="606"/>
      <c r="BM16" s="606"/>
      <c r="BN16" s="607"/>
      <c r="BO16" s="665" t="s">
        <v>132</v>
      </c>
      <c r="BP16" s="665"/>
      <c r="BQ16" s="665"/>
      <c r="BR16" s="665"/>
      <c r="BS16" s="611" t="s">
        <v>132</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t="s">
        <v>232</v>
      </c>
      <c r="CS16" s="606"/>
      <c r="CT16" s="606"/>
      <c r="CU16" s="606"/>
      <c r="CV16" s="606"/>
      <c r="CW16" s="606"/>
      <c r="CX16" s="606"/>
      <c r="CY16" s="607"/>
      <c r="CZ16" s="665" t="s">
        <v>232</v>
      </c>
      <c r="DA16" s="665"/>
      <c r="DB16" s="665"/>
      <c r="DC16" s="665"/>
      <c r="DD16" s="611" t="s">
        <v>132</v>
      </c>
      <c r="DE16" s="606"/>
      <c r="DF16" s="606"/>
      <c r="DG16" s="606"/>
      <c r="DH16" s="606"/>
      <c r="DI16" s="606"/>
      <c r="DJ16" s="606"/>
      <c r="DK16" s="606"/>
      <c r="DL16" s="606"/>
      <c r="DM16" s="606"/>
      <c r="DN16" s="606"/>
      <c r="DO16" s="606"/>
      <c r="DP16" s="607"/>
      <c r="DQ16" s="611" t="s">
        <v>232</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45</v>
      </c>
      <c r="S17" s="606"/>
      <c r="T17" s="606"/>
      <c r="U17" s="606"/>
      <c r="V17" s="606"/>
      <c r="W17" s="606"/>
      <c r="X17" s="606"/>
      <c r="Y17" s="607"/>
      <c r="Z17" s="665">
        <v>0</v>
      </c>
      <c r="AA17" s="665"/>
      <c r="AB17" s="665"/>
      <c r="AC17" s="665"/>
      <c r="AD17" s="666">
        <v>45</v>
      </c>
      <c r="AE17" s="666"/>
      <c r="AF17" s="666"/>
      <c r="AG17" s="666"/>
      <c r="AH17" s="666"/>
      <c r="AI17" s="666"/>
      <c r="AJ17" s="666"/>
      <c r="AK17" s="666"/>
      <c r="AL17" s="608">
        <v>0</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232</v>
      </c>
      <c r="BP17" s="665"/>
      <c r="BQ17" s="665"/>
      <c r="BR17" s="665"/>
      <c r="BS17" s="611" t="s">
        <v>232</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342148</v>
      </c>
      <c r="CS17" s="606"/>
      <c r="CT17" s="606"/>
      <c r="CU17" s="606"/>
      <c r="CV17" s="606"/>
      <c r="CW17" s="606"/>
      <c r="CX17" s="606"/>
      <c r="CY17" s="607"/>
      <c r="CZ17" s="665">
        <v>18.5</v>
      </c>
      <c r="DA17" s="665"/>
      <c r="DB17" s="665"/>
      <c r="DC17" s="665"/>
      <c r="DD17" s="611" t="s">
        <v>232</v>
      </c>
      <c r="DE17" s="606"/>
      <c r="DF17" s="606"/>
      <c r="DG17" s="606"/>
      <c r="DH17" s="606"/>
      <c r="DI17" s="606"/>
      <c r="DJ17" s="606"/>
      <c r="DK17" s="606"/>
      <c r="DL17" s="606"/>
      <c r="DM17" s="606"/>
      <c r="DN17" s="606"/>
      <c r="DO17" s="606"/>
      <c r="DP17" s="607"/>
      <c r="DQ17" s="611">
        <v>322700</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833805</v>
      </c>
      <c r="S18" s="606"/>
      <c r="T18" s="606"/>
      <c r="U18" s="606"/>
      <c r="V18" s="606"/>
      <c r="W18" s="606"/>
      <c r="X18" s="606"/>
      <c r="Y18" s="607"/>
      <c r="Z18" s="665">
        <v>43.7</v>
      </c>
      <c r="AA18" s="665"/>
      <c r="AB18" s="665"/>
      <c r="AC18" s="665"/>
      <c r="AD18" s="666">
        <v>706046</v>
      </c>
      <c r="AE18" s="666"/>
      <c r="AF18" s="666"/>
      <c r="AG18" s="666"/>
      <c r="AH18" s="666"/>
      <c r="AI18" s="666"/>
      <c r="AJ18" s="666"/>
      <c r="AK18" s="666"/>
      <c r="AL18" s="608">
        <v>90.8</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132</v>
      </c>
      <c r="BH18" s="606"/>
      <c r="BI18" s="606"/>
      <c r="BJ18" s="606"/>
      <c r="BK18" s="606"/>
      <c r="BL18" s="606"/>
      <c r="BM18" s="606"/>
      <c r="BN18" s="607"/>
      <c r="BO18" s="665" t="s">
        <v>232</v>
      </c>
      <c r="BP18" s="665"/>
      <c r="BQ18" s="665"/>
      <c r="BR18" s="665"/>
      <c r="BS18" s="611" t="s">
        <v>232</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t="s">
        <v>132</v>
      </c>
      <c r="CS18" s="606"/>
      <c r="CT18" s="606"/>
      <c r="CU18" s="606"/>
      <c r="CV18" s="606"/>
      <c r="CW18" s="606"/>
      <c r="CX18" s="606"/>
      <c r="CY18" s="607"/>
      <c r="CZ18" s="665" t="s">
        <v>232</v>
      </c>
      <c r="DA18" s="665"/>
      <c r="DB18" s="665"/>
      <c r="DC18" s="665"/>
      <c r="DD18" s="611" t="s">
        <v>132</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v>706046</v>
      </c>
      <c r="S19" s="606"/>
      <c r="T19" s="606"/>
      <c r="U19" s="606"/>
      <c r="V19" s="606"/>
      <c r="W19" s="606"/>
      <c r="X19" s="606"/>
      <c r="Y19" s="607"/>
      <c r="Z19" s="665">
        <v>37</v>
      </c>
      <c r="AA19" s="665"/>
      <c r="AB19" s="665"/>
      <c r="AC19" s="665"/>
      <c r="AD19" s="666">
        <v>706046</v>
      </c>
      <c r="AE19" s="666"/>
      <c r="AF19" s="666"/>
      <c r="AG19" s="666"/>
      <c r="AH19" s="666"/>
      <c r="AI19" s="666"/>
      <c r="AJ19" s="666"/>
      <c r="AK19" s="666"/>
      <c r="AL19" s="608">
        <v>90.8</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t="s">
        <v>132</v>
      </c>
      <c r="BH19" s="606"/>
      <c r="BI19" s="606"/>
      <c r="BJ19" s="606"/>
      <c r="BK19" s="606"/>
      <c r="BL19" s="606"/>
      <c r="BM19" s="606"/>
      <c r="BN19" s="607"/>
      <c r="BO19" s="665" t="s">
        <v>132</v>
      </c>
      <c r="BP19" s="665"/>
      <c r="BQ19" s="665"/>
      <c r="BR19" s="665"/>
      <c r="BS19" s="611" t="s">
        <v>232</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232</v>
      </c>
      <c r="CS19" s="606"/>
      <c r="CT19" s="606"/>
      <c r="CU19" s="606"/>
      <c r="CV19" s="606"/>
      <c r="CW19" s="606"/>
      <c r="CX19" s="606"/>
      <c r="CY19" s="607"/>
      <c r="CZ19" s="665" t="s">
        <v>232</v>
      </c>
      <c r="DA19" s="665"/>
      <c r="DB19" s="665"/>
      <c r="DC19" s="665"/>
      <c r="DD19" s="611" t="s">
        <v>132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127759</v>
      </c>
      <c r="S20" s="606"/>
      <c r="T20" s="606"/>
      <c r="U20" s="606"/>
      <c r="V20" s="606"/>
      <c r="W20" s="606"/>
      <c r="X20" s="606"/>
      <c r="Y20" s="607"/>
      <c r="Z20" s="665">
        <v>6.7</v>
      </c>
      <c r="AA20" s="665"/>
      <c r="AB20" s="665"/>
      <c r="AC20" s="665"/>
      <c r="AD20" s="666" t="s">
        <v>132</v>
      </c>
      <c r="AE20" s="666"/>
      <c r="AF20" s="666"/>
      <c r="AG20" s="666"/>
      <c r="AH20" s="666"/>
      <c r="AI20" s="666"/>
      <c r="AJ20" s="666"/>
      <c r="AK20" s="666"/>
      <c r="AL20" s="608" t="s">
        <v>232</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t="s">
        <v>132</v>
      </c>
      <c r="BH20" s="606"/>
      <c r="BI20" s="606"/>
      <c r="BJ20" s="606"/>
      <c r="BK20" s="606"/>
      <c r="BL20" s="606"/>
      <c r="BM20" s="606"/>
      <c r="BN20" s="607"/>
      <c r="BO20" s="665" t="s">
        <v>132</v>
      </c>
      <c r="BP20" s="665"/>
      <c r="BQ20" s="665"/>
      <c r="BR20" s="665"/>
      <c r="BS20" s="611" t="s">
        <v>132</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1848336</v>
      </c>
      <c r="CS20" s="606"/>
      <c r="CT20" s="606"/>
      <c r="CU20" s="606"/>
      <c r="CV20" s="606"/>
      <c r="CW20" s="606"/>
      <c r="CX20" s="606"/>
      <c r="CY20" s="607"/>
      <c r="CZ20" s="665">
        <v>100</v>
      </c>
      <c r="DA20" s="665"/>
      <c r="DB20" s="665"/>
      <c r="DC20" s="665"/>
      <c r="DD20" s="611">
        <v>449508</v>
      </c>
      <c r="DE20" s="606"/>
      <c r="DF20" s="606"/>
      <c r="DG20" s="606"/>
      <c r="DH20" s="606"/>
      <c r="DI20" s="606"/>
      <c r="DJ20" s="606"/>
      <c r="DK20" s="606"/>
      <c r="DL20" s="606"/>
      <c r="DM20" s="606"/>
      <c r="DN20" s="606"/>
      <c r="DO20" s="606"/>
      <c r="DP20" s="607"/>
      <c r="DQ20" s="611">
        <v>1114169</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t="s">
        <v>132</v>
      </c>
      <c r="S21" s="606"/>
      <c r="T21" s="606"/>
      <c r="U21" s="606"/>
      <c r="V21" s="606"/>
      <c r="W21" s="606"/>
      <c r="X21" s="606"/>
      <c r="Y21" s="607"/>
      <c r="Z21" s="665" t="s">
        <v>132</v>
      </c>
      <c r="AA21" s="665"/>
      <c r="AB21" s="665"/>
      <c r="AC21" s="665"/>
      <c r="AD21" s="666" t="s">
        <v>132</v>
      </c>
      <c r="AE21" s="666"/>
      <c r="AF21" s="666"/>
      <c r="AG21" s="666"/>
      <c r="AH21" s="666"/>
      <c r="AI21" s="666"/>
      <c r="AJ21" s="666"/>
      <c r="AK21" s="666"/>
      <c r="AL21" s="608" t="s">
        <v>132</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t="s">
        <v>132</v>
      </c>
      <c r="BH21" s="606"/>
      <c r="BI21" s="606"/>
      <c r="BJ21" s="606"/>
      <c r="BK21" s="606"/>
      <c r="BL21" s="606"/>
      <c r="BM21" s="606"/>
      <c r="BN21" s="607"/>
      <c r="BO21" s="665" t="s">
        <v>132</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905701</v>
      </c>
      <c r="S22" s="606"/>
      <c r="T22" s="606"/>
      <c r="U22" s="606"/>
      <c r="V22" s="606"/>
      <c r="W22" s="606"/>
      <c r="X22" s="606"/>
      <c r="Y22" s="607"/>
      <c r="Z22" s="665">
        <v>47.5</v>
      </c>
      <c r="AA22" s="665"/>
      <c r="AB22" s="665"/>
      <c r="AC22" s="665"/>
      <c r="AD22" s="666">
        <v>777942</v>
      </c>
      <c r="AE22" s="666"/>
      <c r="AF22" s="666"/>
      <c r="AG22" s="666"/>
      <c r="AH22" s="666"/>
      <c r="AI22" s="666"/>
      <c r="AJ22" s="666"/>
      <c r="AK22" s="666"/>
      <c r="AL22" s="608">
        <v>100</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232</v>
      </c>
      <c r="BH22" s="606"/>
      <c r="BI22" s="606"/>
      <c r="BJ22" s="606"/>
      <c r="BK22" s="606"/>
      <c r="BL22" s="606"/>
      <c r="BM22" s="606"/>
      <c r="BN22" s="607"/>
      <c r="BO22" s="665" t="s">
        <v>132</v>
      </c>
      <c r="BP22" s="665"/>
      <c r="BQ22" s="665"/>
      <c r="BR22" s="665"/>
      <c r="BS22" s="611" t="s">
        <v>132</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t="s">
        <v>232</v>
      </c>
      <c r="S23" s="606"/>
      <c r="T23" s="606"/>
      <c r="U23" s="606"/>
      <c r="V23" s="606"/>
      <c r="W23" s="606"/>
      <c r="X23" s="606"/>
      <c r="Y23" s="607"/>
      <c r="Z23" s="665" t="s">
        <v>232</v>
      </c>
      <c r="AA23" s="665"/>
      <c r="AB23" s="665"/>
      <c r="AC23" s="665"/>
      <c r="AD23" s="666" t="s">
        <v>232</v>
      </c>
      <c r="AE23" s="666"/>
      <c r="AF23" s="666"/>
      <c r="AG23" s="666"/>
      <c r="AH23" s="666"/>
      <c r="AI23" s="666"/>
      <c r="AJ23" s="666"/>
      <c r="AK23" s="666"/>
      <c r="AL23" s="608" t="s">
        <v>232</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t="s">
        <v>132</v>
      </c>
      <c r="BH23" s="606"/>
      <c r="BI23" s="606"/>
      <c r="BJ23" s="606"/>
      <c r="BK23" s="606"/>
      <c r="BL23" s="606"/>
      <c r="BM23" s="606"/>
      <c r="BN23" s="607"/>
      <c r="BO23" s="665" t="s">
        <v>232</v>
      </c>
      <c r="BP23" s="665"/>
      <c r="BQ23" s="665"/>
      <c r="BR23" s="665"/>
      <c r="BS23" s="611" t="s">
        <v>232</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21798</v>
      </c>
      <c r="S24" s="606"/>
      <c r="T24" s="606"/>
      <c r="U24" s="606"/>
      <c r="V24" s="606"/>
      <c r="W24" s="606"/>
      <c r="X24" s="606"/>
      <c r="Y24" s="607"/>
      <c r="Z24" s="665">
        <v>1.1000000000000001</v>
      </c>
      <c r="AA24" s="665"/>
      <c r="AB24" s="665"/>
      <c r="AC24" s="665"/>
      <c r="AD24" s="666" t="s">
        <v>132</v>
      </c>
      <c r="AE24" s="666"/>
      <c r="AF24" s="666"/>
      <c r="AG24" s="666"/>
      <c r="AH24" s="666"/>
      <c r="AI24" s="666"/>
      <c r="AJ24" s="666"/>
      <c r="AK24" s="666"/>
      <c r="AL24" s="608" t="s">
        <v>232</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232</v>
      </c>
      <c r="BH24" s="606"/>
      <c r="BI24" s="606"/>
      <c r="BJ24" s="606"/>
      <c r="BK24" s="606"/>
      <c r="BL24" s="606"/>
      <c r="BM24" s="606"/>
      <c r="BN24" s="607"/>
      <c r="BO24" s="665" t="s">
        <v>232</v>
      </c>
      <c r="BP24" s="665"/>
      <c r="BQ24" s="665"/>
      <c r="BR24" s="665"/>
      <c r="BS24" s="611" t="s">
        <v>232</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639224</v>
      </c>
      <c r="CS24" s="669"/>
      <c r="CT24" s="669"/>
      <c r="CU24" s="669"/>
      <c r="CV24" s="669"/>
      <c r="CW24" s="669"/>
      <c r="CX24" s="669"/>
      <c r="CY24" s="715"/>
      <c r="CZ24" s="716">
        <v>34.6</v>
      </c>
      <c r="DA24" s="685"/>
      <c r="DB24" s="685"/>
      <c r="DC24" s="719"/>
      <c r="DD24" s="714">
        <v>571718</v>
      </c>
      <c r="DE24" s="669"/>
      <c r="DF24" s="669"/>
      <c r="DG24" s="669"/>
      <c r="DH24" s="669"/>
      <c r="DI24" s="669"/>
      <c r="DJ24" s="669"/>
      <c r="DK24" s="715"/>
      <c r="DL24" s="714">
        <v>468708</v>
      </c>
      <c r="DM24" s="669"/>
      <c r="DN24" s="669"/>
      <c r="DO24" s="669"/>
      <c r="DP24" s="669"/>
      <c r="DQ24" s="669"/>
      <c r="DR24" s="669"/>
      <c r="DS24" s="669"/>
      <c r="DT24" s="669"/>
      <c r="DU24" s="669"/>
      <c r="DV24" s="715"/>
      <c r="DW24" s="716">
        <v>58.1</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26082</v>
      </c>
      <c r="S25" s="606"/>
      <c r="T25" s="606"/>
      <c r="U25" s="606"/>
      <c r="V25" s="606"/>
      <c r="W25" s="606"/>
      <c r="X25" s="606"/>
      <c r="Y25" s="607"/>
      <c r="Z25" s="665">
        <v>1.4</v>
      </c>
      <c r="AA25" s="665"/>
      <c r="AB25" s="665"/>
      <c r="AC25" s="665"/>
      <c r="AD25" s="666" t="s">
        <v>132</v>
      </c>
      <c r="AE25" s="666"/>
      <c r="AF25" s="666"/>
      <c r="AG25" s="666"/>
      <c r="AH25" s="666"/>
      <c r="AI25" s="666"/>
      <c r="AJ25" s="666"/>
      <c r="AK25" s="666"/>
      <c r="AL25" s="608" t="s">
        <v>132</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132</v>
      </c>
      <c r="BH25" s="606"/>
      <c r="BI25" s="606"/>
      <c r="BJ25" s="606"/>
      <c r="BK25" s="606"/>
      <c r="BL25" s="606"/>
      <c r="BM25" s="606"/>
      <c r="BN25" s="607"/>
      <c r="BO25" s="665" t="s">
        <v>232</v>
      </c>
      <c r="BP25" s="665"/>
      <c r="BQ25" s="665"/>
      <c r="BR25" s="665"/>
      <c r="BS25" s="611" t="s">
        <v>132</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262194</v>
      </c>
      <c r="CS25" s="604"/>
      <c r="CT25" s="604"/>
      <c r="CU25" s="604"/>
      <c r="CV25" s="604"/>
      <c r="CW25" s="604"/>
      <c r="CX25" s="604"/>
      <c r="CY25" s="605"/>
      <c r="CZ25" s="608">
        <v>14.2</v>
      </c>
      <c r="DA25" s="637"/>
      <c r="DB25" s="637"/>
      <c r="DC25" s="638"/>
      <c r="DD25" s="611">
        <v>240941</v>
      </c>
      <c r="DE25" s="604"/>
      <c r="DF25" s="604"/>
      <c r="DG25" s="604"/>
      <c r="DH25" s="604"/>
      <c r="DI25" s="604"/>
      <c r="DJ25" s="604"/>
      <c r="DK25" s="605"/>
      <c r="DL25" s="611">
        <v>231327</v>
      </c>
      <c r="DM25" s="604"/>
      <c r="DN25" s="604"/>
      <c r="DO25" s="604"/>
      <c r="DP25" s="604"/>
      <c r="DQ25" s="604"/>
      <c r="DR25" s="604"/>
      <c r="DS25" s="604"/>
      <c r="DT25" s="604"/>
      <c r="DU25" s="604"/>
      <c r="DV25" s="605"/>
      <c r="DW25" s="608">
        <v>28.7</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6633</v>
      </c>
      <c r="S26" s="606"/>
      <c r="T26" s="606"/>
      <c r="U26" s="606"/>
      <c r="V26" s="606"/>
      <c r="W26" s="606"/>
      <c r="X26" s="606"/>
      <c r="Y26" s="607"/>
      <c r="Z26" s="665">
        <v>0.3</v>
      </c>
      <c r="AA26" s="665"/>
      <c r="AB26" s="665"/>
      <c r="AC26" s="665"/>
      <c r="AD26" s="666" t="s">
        <v>132</v>
      </c>
      <c r="AE26" s="666"/>
      <c r="AF26" s="666"/>
      <c r="AG26" s="666"/>
      <c r="AH26" s="666"/>
      <c r="AI26" s="666"/>
      <c r="AJ26" s="666"/>
      <c r="AK26" s="666"/>
      <c r="AL26" s="608" t="s">
        <v>232</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132</v>
      </c>
      <c r="BH26" s="606"/>
      <c r="BI26" s="606"/>
      <c r="BJ26" s="606"/>
      <c r="BK26" s="606"/>
      <c r="BL26" s="606"/>
      <c r="BM26" s="606"/>
      <c r="BN26" s="607"/>
      <c r="BO26" s="665" t="s">
        <v>132</v>
      </c>
      <c r="BP26" s="665"/>
      <c r="BQ26" s="665"/>
      <c r="BR26" s="665"/>
      <c r="BS26" s="611" t="s">
        <v>132</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150376</v>
      </c>
      <c r="CS26" s="606"/>
      <c r="CT26" s="606"/>
      <c r="CU26" s="606"/>
      <c r="CV26" s="606"/>
      <c r="CW26" s="606"/>
      <c r="CX26" s="606"/>
      <c r="CY26" s="607"/>
      <c r="CZ26" s="608">
        <v>8.1</v>
      </c>
      <c r="DA26" s="637"/>
      <c r="DB26" s="637"/>
      <c r="DC26" s="638"/>
      <c r="DD26" s="611">
        <v>129765</v>
      </c>
      <c r="DE26" s="606"/>
      <c r="DF26" s="606"/>
      <c r="DG26" s="606"/>
      <c r="DH26" s="606"/>
      <c r="DI26" s="606"/>
      <c r="DJ26" s="606"/>
      <c r="DK26" s="607"/>
      <c r="DL26" s="611" t="s">
        <v>132</v>
      </c>
      <c r="DM26" s="606"/>
      <c r="DN26" s="606"/>
      <c r="DO26" s="606"/>
      <c r="DP26" s="606"/>
      <c r="DQ26" s="606"/>
      <c r="DR26" s="606"/>
      <c r="DS26" s="606"/>
      <c r="DT26" s="606"/>
      <c r="DU26" s="606"/>
      <c r="DV26" s="607"/>
      <c r="DW26" s="608" t="s">
        <v>132</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126785</v>
      </c>
      <c r="S27" s="606"/>
      <c r="T27" s="606"/>
      <c r="U27" s="606"/>
      <c r="V27" s="606"/>
      <c r="W27" s="606"/>
      <c r="X27" s="606"/>
      <c r="Y27" s="607"/>
      <c r="Z27" s="665">
        <v>6.6</v>
      </c>
      <c r="AA27" s="665"/>
      <c r="AB27" s="665"/>
      <c r="AC27" s="665"/>
      <c r="AD27" s="666" t="s">
        <v>132</v>
      </c>
      <c r="AE27" s="666"/>
      <c r="AF27" s="666"/>
      <c r="AG27" s="666"/>
      <c r="AH27" s="666"/>
      <c r="AI27" s="666"/>
      <c r="AJ27" s="666"/>
      <c r="AK27" s="666"/>
      <c r="AL27" s="608" t="s">
        <v>132</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49134</v>
      </c>
      <c r="BH27" s="606"/>
      <c r="BI27" s="606"/>
      <c r="BJ27" s="606"/>
      <c r="BK27" s="606"/>
      <c r="BL27" s="606"/>
      <c r="BM27" s="606"/>
      <c r="BN27" s="607"/>
      <c r="BO27" s="665">
        <v>100</v>
      </c>
      <c r="BP27" s="665"/>
      <c r="BQ27" s="665"/>
      <c r="BR27" s="665"/>
      <c r="BS27" s="611" t="s">
        <v>132</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40043</v>
      </c>
      <c r="CS27" s="604"/>
      <c r="CT27" s="604"/>
      <c r="CU27" s="604"/>
      <c r="CV27" s="604"/>
      <c r="CW27" s="604"/>
      <c r="CX27" s="604"/>
      <c r="CY27" s="605"/>
      <c r="CZ27" s="608">
        <v>2.2000000000000002</v>
      </c>
      <c r="DA27" s="637"/>
      <c r="DB27" s="637"/>
      <c r="DC27" s="638"/>
      <c r="DD27" s="611">
        <v>13238</v>
      </c>
      <c r="DE27" s="604"/>
      <c r="DF27" s="604"/>
      <c r="DG27" s="604"/>
      <c r="DH27" s="604"/>
      <c r="DI27" s="604"/>
      <c r="DJ27" s="604"/>
      <c r="DK27" s="605"/>
      <c r="DL27" s="611">
        <v>13222</v>
      </c>
      <c r="DM27" s="604"/>
      <c r="DN27" s="604"/>
      <c r="DO27" s="604"/>
      <c r="DP27" s="604"/>
      <c r="DQ27" s="604"/>
      <c r="DR27" s="604"/>
      <c r="DS27" s="604"/>
      <c r="DT27" s="604"/>
      <c r="DU27" s="604"/>
      <c r="DV27" s="605"/>
      <c r="DW27" s="608">
        <v>1.6</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132</v>
      </c>
      <c r="S28" s="606"/>
      <c r="T28" s="606"/>
      <c r="U28" s="606"/>
      <c r="V28" s="606"/>
      <c r="W28" s="606"/>
      <c r="X28" s="606"/>
      <c r="Y28" s="607"/>
      <c r="Z28" s="665" t="s">
        <v>132</v>
      </c>
      <c r="AA28" s="665"/>
      <c r="AB28" s="665"/>
      <c r="AC28" s="665"/>
      <c r="AD28" s="666" t="s">
        <v>132</v>
      </c>
      <c r="AE28" s="666"/>
      <c r="AF28" s="666"/>
      <c r="AG28" s="666"/>
      <c r="AH28" s="666"/>
      <c r="AI28" s="666"/>
      <c r="AJ28" s="666"/>
      <c r="AK28" s="666"/>
      <c r="AL28" s="608" t="s">
        <v>132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336987</v>
      </c>
      <c r="CS28" s="606"/>
      <c r="CT28" s="606"/>
      <c r="CU28" s="606"/>
      <c r="CV28" s="606"/>
      <c r="CW28" s="606"/>
      <c r="CX28" s="606"/>
      <c r="CY28" s="607"/>
      <c r="CZ28" s="608">
        <v>18.2</v>
      </c>
      <c r="DA28" s="637"/>
      <c r="DB28" s="637"/>
      <c r="DC28" s="638"/>
      <c r="DD28" s="611">
        <v>317539</v>
      </c>
      <c r="DE28" s="606"/>
      <c r="DF28" s="606"/>
      <c r="DG28" s="606"/>
      <c r="DH28" s="606"/>
      <c r="DI28" s="606"/>
      <c r="DJ28" s="606"/>
      <c r="DK28" s="607"/>
      <c r="DL28" s="611">
        <v>224159</v>
      </c>
      <c r="DM28" s="606"/>
      <c r="DN28" s="606"/>
      <c r="DO28" s="606"/>
      <c r="DP28" s="606"/>
      <c r="DQ28" s="606"/>
      <c r="DR28" s="606"/>
      <c r="DS28" s="606"/>
      <c r="DT28" s="606"/>
      <c r="DU28" s="606"/>
      <c r="DV28" s="607"/>
      <c r="DW28" s="608">
        <v>27.8</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148339</v>
      </c>
      <c r="S29" s="606"/>
      <c r="T29" s="606"/>
      <c r="U29" s="606"/>
      <c r="V29" s="606"/>
      <c r="W29" s="606"/>
      <c r="X29" s="606"/>
      <c r="Y29" s="607"/>
      <c r="Z29" s="665">
        <v>7.8</v>
      </c>
      <c r="AA29" s="665"/>
      <c r="AB29" s="665"/>
      <c r="AC29" s="665"/>
      <c r="AD29" s="666" t="s">
        <v>132</v>
      </c>
      <c r="AE29" s="666"/>
      <c r="AF29" s="666"/>
      <c r="AG29" s="666"/>
      <c r="AH29" s="666"/>
      <c r="AI29" s="666"/>
      <c r="AJ29" s="666"/>
      <c r="AK29" s="666"/>
      <c r="AL29" s="608" t="s">
        <v>232</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63</v>
      </c>
      <c r="CG29" s="644"/>
      <c r="CH29" s="644"/>
      <c r="CI29" s="644"/>
      <c r="CJ29" s="644"/>
      <c r="CK29" s="644"/>
      <c r="CL29" s="644"/>
      <c r="CM29" s="644"/>
      <c r="CN29" s="644"/>
      <c r="CO29" s="644"/>
      <c r="CP29" s="644"/>
      <c r="CQ29" s="645"/>
      <c r="CR29" s="603">
        <v>336040</v>
      </c>
      <c r="CS29" s="604"/>
      <c r="CT29" s="604"/>
      <c r="CU29" s="604"/>
      <c r="CV29" s="604"/>
      <c r="CW29" s="604"/>
      <c r="CX29" s="604"/>
      <c r="CY29" s="605"/>
      <c r="CZ29" s="608">
        <v>18.2</v>
      </c>
      <c r="DA29" s="637"/>
      <c r="DB29" s="637"/>
      <c r="DC29" s="638"/>
      <c r="DD29" s="611">
        <v>316592</v>
      </c>
      <c r="DE29" s="604"/>
      <c r="DF29" s="604"/>
      <c r="DG29" s="604"/>
      <c r="DH29" s="604"/>
      <c r="DI29" s="604"/>
      <c r="DJ29" s="604"/>
      <c r="DK29" s="605"/>
      <c r="DL29" s="611">
        <v>223212</v>
      </c>
      <c r="DM29" s="604"/>
      <c r="DN29" s="604"/>
      <c r="DO29" s="604"/>
      <c r="DP29" s="604"/>
      <c r="DQ29" s="604"/>
      <c r="DR29" s="604"/>
      <c r="DS29" s="604"/>
      <c r="DT29" s="604"/>
      <c r="DU29" s="604"/>
      <c r="DV29" s="605"/>
      <c r="DW29" s="608">
        <v>27.7</v>
      </c>
      <c r="DX29" s="637"/>
      <c r="DY29" s="637"/>
      <c r="DZ29" s="637"/>
      <c r="EA29" s="637"/>
      <c r="EB29" s="637"/>
      <c r="EC29" s="639"/>
    </row>
    <row r="30" spans="2:133" ht="11.25" customHeight="1">
      <c r="B30" s="600" t="s">
        <v>306</v>
      </c>
      <c r="C30" s="601"/>
      <c r="D30" s="601"/>
      <c r="E30" s="601"/>
      <c r="F30" s="601"/>
      <c r="G30" s="601"/>
      <c r="H30" s="601"/>
      <c r="I30" s="601"/>
      <c r="J30" s="601"/>
      <c r="K30" s="601"/>
      <c r="L30" s="601"/>
      <c r="M30" s="601"/>
      <c r="N30" s="601"/>
      <c r="O30" s="601"/>
      <c r="P30" s="601"/>
      <c r="Q30" s="602"/>
      <c r="R30" s="603">
        <v>3592</v>
      </c>
      <c r="S30" s="606"/>
      <c r="T30" s="606"/>
      <c r="U30" s="606"/>
      <c r="V30" s="606"/>
      <c r="W30" s="606"/>
      <c r="X30" s="606"/>
      <c r="Y30" s="607"/>
      <c r="Z30" s="665">
        <v>0.2</v>
      </c>
      <c r="AA30" s="665"/>
      <c r="AB30" s="665"/>
      <c r="AC30" s="665"/>
      <c r="AD30" s="666" t="s">
        <v>232</v>
      </c>
      <c r="AE30" s="666"/>
      <c r="AF30" s="666"/>
      <c r="AG30" s="666"/>
      <c r="AH30" s="666"/>
      <c r="AI30" s="666"/>
      <c r="AJ30" s="666"/>
      <c r="AK30" s="666"/>
      <c r="AL30" s="608" t="s">
        <v>132</v>
      </c>
      <c r="AM30" s="609"/>
      <c r="AN30" s="609"/>
      <c r="AO30" s="667"/>
      <c r="AP30" s="693" t="s">
        <v>307</v>
      </c>
      <c r="AQ30" s="694"/>
      <c r="AR30" s="694"/>
      <c r="AS30" s="694"/>
      <c r="AT30" s="699" t="s">
        <v>308</v>
      </c>
      <c r="AU30" s="210"/>
      <c r="AV30" s="210"/>
      <c r="AW30" s="210"/>
      <c r="AX30" s="702" t="s">
        <v>185</v>
      </c>
      <c r="AY30" s="703"/>
      <c r="AZ30" s="703"/>
      <c r="BA30" s="703"/>
      <c r="BB30" s="703"/>
      <c r="BC30" s="703"/>
      <c r="BD30" s="703"/>
      <c r="BE30" s="703"/>
      <c r="BF30" s="704"/>
      <c r="BG30" s="683">
        <v>99.9</v>
      </c>
      <c r="BH30" s="684"/>
      <c r="BI30" s="684"/>
      <c r="BJ30" s="684"/>
      <c r="BK30" s="684"/>
      <c r="BL30" s="684"/>
      <c r="BM30" s="685">
        <v>99.8</v>
      </c>
      <c r="BN30" s="684"/>
      <c r="BO30" s="684"/>
      <c r="BP30" s="684"/>
      <c r="BQ30" s="686"/>
      <c r="BR30" s="683">
        <v>100</v>
      </c>
      <c r="BS30" s="684"/>
      <c r="BT30" s="684"/>
      <c r="BU30" s="684"/>
      <c r="BV30" s="684"/>
      <c r="BW30" s="684"/>
      <c r="BX30" s="685">
        <v>100</v>
      </c>
      <c r="BY30" s="684"/>
      <c r="BZ30" s="684"/>
      <c r="CA30" s="684"/>
      <c r="CB30" s="686"/>
      <c r="CD30" s="689"/>
      <c r="CE30" s="690"/>
      <c r="CF30" s="647" t="s">
        <v>309</v>
      </c>
      <c r="CG30" s="644"/>
      <c r="CH30" s="644"/>
      <c r="CI30" s="644"/>
      <c r="CJ30" s="644"/>
      <c r="CK30" s="644"/>
      <c r="CL30" s="644"/>
      <c r="CM30" s="644"/>
      <c r="CN30" s="644"/>
      <c r="CO30" s="644"/>
      <c r="CP30" s="644"/>
      <c r="CQ30" s="645"/>
      <c r="CR30" s="603">
        <v>322456</v>
      </c>
      <c r="CS30" s="606"/>
      <c r="CT30" s="606"/>
      <c r="CU30" s="606"/>
      <c r="CV30" s="606"/>
      <c r="CW30" s="606"/>
      <c r="CX30" s="606"/>
      <c r="CY30" s="607"/>
      <c r="CZ30" s="608">
        <v>17.399999999999999</v>
      </c>
      <c r="DA30" s="637"/>
      <c r="DB30" s="637"/>
      <c r="DC30" s="638"/>
      <c r="DD30" s="611">
        <v>303054</v>
      </c>
      <c r="DE30" s="606"/>
      <c r="DF30" s="606"/>
      <c r="DG30" s="606"/>
      <c r="DH30" s="606"/>
      <c r="DI30" s="606"/>
      <c r="DJ30" s="606"/>
      <c r="DK30" s="607"/>
      <c r="DL30" s="611">
        <v>209674</v>
      </c>
      <c r="DM30" s="606"/>
      <c r="DN30" s="606"/>
      <c r="DO30" s="606"/>
      <c r="DP30" s="606"/>
      <c r="DQ30" s="606"/>
      <c r="DR30" s="606"/>
      <c r="DS30" s="606"/>
      <c r="DT30" s="606"/>
      <c r="DU30" s="606"/>
      <c r="DV30" s="607"/>
      <c r="DW30" s="608">
        <v>26</v>
      </c>
      <c r="DX30" s="637"/>
      <c r="DY30" s="637"/>
      <c r="DZ30" s="637"/>
      <c r="EA30" s="637"/>
      <c r="EB30" s="637"/>
      <c r="EC30" s="639"/>
    </row>
    <row r="31" spans="2:133" ht="11.25" customHeight="1">
      <c r="B31" s="600" t="s">
        <v>310</v>
      </c>
      <c r="C31" s="601"/>
      <c r="D31" s="601"/>
      <c r="E31" s="601"/>
      <c r="F31" s="601"/>
      <c r="G31" s="601"/>
      <c r="H31" s="601"/>
      <c r="I31" s="601"/>
      <c r="J31" s="601"/>
      <c r="K31" s="601"/>
      <c r="L31" s="601"/>
      <c r="M31" s="601"/>
      <c r="N31" s="601"/>
      <c r="O31" s="601"/>
      <c r="P31" s="601"/>
      <c r="Q31" s="602"/>
      <c r="R31" s="603">
        <v>2623</v>
      </c>
      <c r="S31" s="606"/>
      <c r="T31" s="606"/>
      <c r="U31" s="606"/>
      <c r="V31" s="606"/>
      <c r="W31" s="606"/>
      <c r="X31" s="606"/>
      <c r="Y31" s="607"/>
      <c r="Z31" s="665">
        <v>0.1</v>
      </c>
      <c r="AA31" s="665"/>
      <c r="AB31" s="665"/>
      <c r="AC31" s="665"/>
      <c r="AD31" s="666" t="s">
        <v>132</v>
      </c>
      <c r="AE31" s="666"/>
      <c r="AF31" s="666"/>
      <c r="AG31" s="666"/>
      <c r="AH31" s="666"/>
      <c r="AI31" s="666"/>
      <c r="AJ31" s="666"/>
      <c r="AK31" s="666"/>
      <c r="AL31" s="608" t="s">
        <v>132</v>
      </c>
      <c r="AM31" s="609"/>
      <c r="AN31" s="609"/>
      <c r="AO31" s="667"/>
      <c r="AP31" s="695"/>
      <c r="AQ31" s="696"/>
      <c r="AR31" s="696"/>
      <c r="AS31" s="696"/>
      <c r="AT31" s="700"/>
      <c r="AU31" s="209" t="s">
        <v>311</v>
      </c>
      <c r="AV31" s="209"/>
      <c r="AW31" s="209"/>
      <c r="AX31" s="600" t="s">
        <v>312</v>
      </c>
      <c r="AY31" s="601"/>
      <c r="AZ31" s="601"/>
      <c r="BA31" s="601"/>
      <c r="BB31" s="601"/>
      <c r="BC31" s="601"/>
      <c r="BD31" s="601"/>
      <c r="BE31" s="601"/>
      <c r="BF31" s="602"/>
      <c r="BG31" s="681">
        <v>100</v>
      </c>
      <c r="BH31" s="604"/>
      <c r="BI31" s="604"/>
      <c r="BJ31" s="604"/>
      <c r="BK31" s="604"/>
      <c r="BL31" s="604"/>
      <c r="BM31" s="609">
        <v>100</v>
      </c>
      <c r="BN31" s="682"/>
      <c r="BO31" s="682"/>
      <c r="BP31" s="682"/>
      <c r="BQ31" s="643"/>
      <c r="BR31" s="681">
        <v>100</v>
      </c>
      <c r="BS31" s="604"/>
      <c r="BT31" s="604"/>
      <c r="BU31" s="604"/>
      <c r="BV31" s="604"/>
      <c r="BW31" s="604"/>
      <c r="BX31" s="609">
        <v>100</v>
      </c>
      <c r="BY31" s="682"/>
      <c r="BZ31" s="682"/>
      <c r="CA31" s="682"/>
      <c r="CB31" s="643"/>
      <c r="CD31" s="689"/>
      <c r="CE31" s="690"/>
      <c r="CF31" s="647" t="s">
        <v>313</v>
      </c>
      <c r="CG31" s="644"/>
      <c r="CH31" s="644"/>
      <c r="CI31" s="644"/>
      <c r="CJ31" s="644"/>
      <c r="CK31" s="644"/>
      <c r="CL31" s="644"/>
      <c r="CM31" s="644"/>
      <c r="CN31" s="644"/>
      <c r="CO31" s="644"/>
      <c r="CP31" s="644"/>
      <c r="CQ31" s="645"/>
      <c r="CR31" s="603">
        <v>13584</v>
      </c>
      <c r="CS31" s="604"/>
      <c r="CT31" s="604"/>
      <c r="CU31" s="604"/>
      <c r="CV31" s="604"/>
      <c r="CW31" s="604"/>
      <c r="CX31" s="604"/>
      <c r="CY31" s="605"/>
      <c r="CZ31" s="608">
        <v>0.7</v>
      </c>
      <c r="DA31" s="637"/>
      <c r="DB31" s="637"/>
      <c r="DC31" s="638"/>
      <c r="DD31" s="611">
        <v>13538</v>
      </c>
      <c r="DE31" s="604"/>
      <c r="DF31" s="604"/>
      <c r="DG31" s="604"/>
      <c r="DH31" s="604"/>
      <c r="DI31" s="604"/>
      <c r="DJ31" s="604"/>
      <c r="DK31" s="605"/>
      <c r="DL31" s="611">
        <v>13538</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314</v>
      </c>
      <c r="C32" s="601"/>
      <c r="D32" s="601"/>
      <c r="E32" s="601"/>
      <c r="F32" s="601"/>
      <c r="G32" s="601"/>
      <c r="H32" s="601"/>
      <c r="I32" s="601"/>
      <c r="J32" s="601"/>
      <c r="K32" s="601"/>
      <c r="L32" s="601"/>
      <c r="M32" s="601"/>
      <c r="N32" s="601"/>
      <c r="O32" s="601"/>
      <c r="P32" s="601"/>
      <c r="Q32" s="602"/>
      <c r="R32" s="603">
        <v>177983</v>
      </c>
      <c r="S32" s="606"/>
      <c r="T32" s="606"/>
      <c r="U32" s="606"/>
      <c r="V32" s="606"/>
      <c r="W32" s="606"/>
      <c r="X32" s="606"/>
      <c r="Y32" s="607"/>
      <c r="Z32" s="665">
        <v>9.3000000000000007</v>
      </c>
      <c r="AA32" s="665"/>
      <c r="AB32" s="665"/>
      <c r="AC32" s="665"/>
      <c r="AD32" s="666" t="s">
        <v>232</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315</v>
      </c>
      <c r="AY32" s="616"/>
      <c r="AZ32" s="616"/>
      <c r="BA32" s="616"/>
      <c r="BB32" s="616"/>
      <c r="BC32" s="616"/>
      <c r="BD32" s="616"/>
      <c r="BE32" s="616"/>
      <c r="BF32" s="617"/>
      <c r="BG32" s="680">
        <v>99.6</v>
      </c>
      <c r="BH32" s="619"/>
      <c r="BI32" s="619"/>
      <c r="BJ32" s="619"/>
      <c r="BK32" s="619"/>
      <c r="BL32" s="619"/>
      <c r="BM32" s="663">
        <v>99.5</v>
      </c>
      <c r="BN32" s="619"/>
      <c r="BO32" s="619"/>
      <c r="BP32" s="619"/>
      <c r="BQ32" s="656"/>
      <c r="BR32" s="680">
        <v>99.9</v>
      </c>
      <c r="BS32" s="619"/>
      <c r="BT32" s="619"/>
      <c r="BU32" s="619"/>
      <c r="BV32" s="619"/>
      <c r="BW32" s="619"/>
      <c r="BX32" s="663">
        <v>99.9</v>
      </c>
      <c r="BY32" s="619"/>
      <c r="BZ32" s="619"/>
      <c r="CA32" s="619"/>
      <c r="CB32" s="656"/>
      <c r="CD32" s="691"/>
      <c r="CE32" s="692"/>
      <c r="CF32" s="647" t="s">
        <v>316</v>
      </c>
      <c r="CG32" s="644"/>
      <c r="CH32" s="644"/>
      <c r="CI32" s="644"/>
      <c r="CJ32" s="644"/>
      <c r="CK32" s="644"/>
      <c r="CL32" s="644"/>
      <c r="CM32" s="644"/>
      <c r="CN32" s="644"/>
      <c r="CO32" s="644"/>
      <c r="CP32" s="644"/>
      <c r="CQ32" s="645"/>
      <c r="CR32" s="603">
        <v>947</v>
      </c>
      <c r="CS32" s="606"/>
      <c r="CT32" s="606"/>
      <c r="CU32" s="606"/>
      <c r="CV32" s="606"/>
      <c r="CW32" s="606"/>
      <c r="CX32" s="606"/>
      <c r="CY32" s="607"/>
      <c r="CZ32" s="608">
        <v>0.1</v>
      </c>
      <c r="DA32" s="637"/>
      <c r="DB32" s="637"/>
      <c r="DC32" s="638"/>
      <c r="DD32" s="611">
        <v>947</v>
      </c>
      <c r="DE32" s="606"/>
      <c r="DF32" s="606"/>
      <c r="DG32" s="606"/>
      <c r="DH32" s="606"/>
      <c r="DI32" s="606"/>
      <c r="DJ32" s="606"/>
      <c r="DK32" s="607"/>
      <c r="DL32" s="611">
        <v>947</v>
      </c>
      <c r="DM32" s="606"/>
      <c r="DN32" s="606"/>
      <c r="DO32" s="606"/>
      <c r="DP32" s="606"/>
      <c r="DQ32" s="606"/>
      <c r="DR32" s="606"/>
      <c r="DS32" s="606"/>
      <c r="DT32" s="606"/>
      <c r="DU32" s="606"/>
      <c r="DV32" s="607"/>
      <c r="DW32" s="608">
        <v>0.1</v>
      </c>
      <c r="DX32" s="637"/>
      <c r="DY32" s="637"/>
      <c r="DZ32" s="637"/>
      <c r="EA32" s="637"/>
      <c r="EB32" s="637"/>
      <c r="EC32" s="639"/>
    </row>
    <row r="33" spans="2:133" ht="11.25" customHeight="1">
      <c r="B33" s="600" t="s">
        <v>317</v>
      </c>
      <c r="C33" s="601"/>
      <c r="D33" s="601"/>
      <c r="E33" s="601"/>
      <c r="F33" s="601"/>
      <c r="G33" s="601"/>
      <c r="H33" s="601"/>
      <c r="I33" s="601"/>
      <c r="J33" s="601"/>
      <c r="K33" s="601"/>
      <c r="L33" s="601"/>
      <c r="M33" s="601"/>
      <c r="N33" s="601"/>
      <c r="O33" s="601"/>
      <c r="P33" s="601"/>
      <c r="Q33" s="602"/>
      <c r="R33" s="603">
        <v>62642</v>
      </c>
      <c r="S33" s="606"/>
      <c r="T33" s="606"/>
      <c r="U33" s="606"/>
      <c r="V33" s="606"/>
      <c r="W33" s="606"/>
      <c r="X33" s="606"/>
      <c r="Y33" s="607"/>
      <c r="Z33" s="665">
        <v>3.3</v>
      </c>
      <c r="AA33" s="665"/>
      <c r="AB33" s="665"/>
      <c r="AC33" s="665"/>
      <c r="AD33" s="666" t="s">
        <v>132</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318</v>
      </c>
      <c r="CE33" s="644"/>
      <c r="CF33" s="644"/>
      <c r="CG33" s="644"/>
      <c r="CH33" s="644"/>
      <c r="CI33" s="644"/>
      <c r="CJ33" s="644"/>
      <c r="CK33" s="644"/>
      <c r="CL33" s="644"/>
      <c r="CM33" s="644"/>
      <c r="CN33" s="644"/>
      <c r="CO33" s="644"/>
      <c r="CP33" s="644"/>
      <c r="CQ33" s="645"/>
      <c r="CR33" s="603">
        <v>759604</v>
      </c>
      <c r="CS33" s="604"/>
      <c r="CT33" s="604"/>
      <c r="CU33" s="604"/>
      <c r="CV33" s="604"/>
      <c r="CW33" s="604"/>
      <c r="CX33" s="604"/>
      <c r="CY33" s="605"/>
      <c r="CZ33" s="608">
        <v>41.1</v>
      </c>
      <c r="DA33" s="637"/>
      <c r="DB33" s="637"/>
      <c r="DC33" s="638"/>
      <c r="DD33" s="611">
        <v>515661</v>
      </c>
      <c r="DE33" s="604"/>
      <c r="DF33" s="604"/>
      <c r="DG33" s="604"/>
      <c r="DH33" s="604"/>
      <c r="DI33" s="604"/>
      <c r="DJ33" s="604"/>
      <c r="DK33" s="605"/>
      <c r="DL33" s="611">
        <v>216473</v>
      </c>
      <c r="DM33" s="604"/>
      <c r="DN33" s="604"/>
      <c r="DO33" s="604"/>
      <c r="DP33" s="604"/>
      <c r="DQ33" s="604"/>
      <c r="DR33" s="604"/>
      <c r="DS33" s="604"/>
      <c r="DT33" s="604"/>
      <c r="DU33" s="604"/>
      <c r="DV33" s="605"/>
      <c r="DW33" s="608">
        <v>26.8</v>
      </c>
      <c r="DX33" s="637"/>
      <c r="DY33" s="637"/>
      <c r="DZ33" s="637"/>
      <c r="EA33" s="637"/>
      <c r="EB33" s="637"/>
      <c r="EC33" s="639"/>
    </row>
    <row r="34" spans="2:133" ht="11.25" customHeight="1">
      <c r="B34" s="600" t="s">
        <v>319</v>
      </c>
      <c r="C34" s="601"/>
      <c r="D34" s="601"/>
      <c r="E34" s="601"/>
      <c r="F34" s="601"/>
      <c r="G34" s="601"/>
      <c r="H34" s="601"/>
      <c r="I34" s="601"/>
      <c r="J34" s="601"/>
      <c r="K34" s="601"/>
      <c r="L34" s="601"/>
      <c r="M34" s="601"/>
      <c r="N34" s="601"/>
      <c r="O34" s="601"/>
      <c r="P34" s="601"/>
      <c r="Q34" s="602"/>
      <c r="R34" s="603">
        <v>31425</v>
      </c>
      <c r="S34" s="606"/>
      <c r="T34" s="606"/>
      <c r="U34" s="606"/>
      <c r="V34" s="606"/>
      <c r="W34" s="606"/>
      <c r="X34" s="606"/>
      <c r="Y34" s="607"/>
      <c r="Z34" s="665">
        <v>1.6</v>
      </c>
      <c r="AA34" s="665"/>
      <c r="AB34" s="665"/>
      <c r="AC34" s="665"/>
      <c r="AD34" s="666">
        <v>2</v>
      </c>
      <c r="AE34" s="666"/>
      <c r="AF34" s="666"/>
      <c r="AG34" s="666"/>
      <c r="AH34" s="666"/>
      <c r="AI34" s="666"/>
      <c r="AJ34" s="666"/>
      <c r="AK34" s="666"/>
      <c r="AL34" s="608">
        <v>0</v>
      </c>
      <c r="AM34" s="609"/>
      <c r="AN34" s="609"/>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322</v>
      </c>
      <c r="CE34" s="644"/>
      <c r="CF34" s="644"/>
      <c r="CG34" s="644"/>
      <c r="CH34" s="644"/>
      <c r="CI34" s="644"/>
      <c r="CJ34" s="644"/>
      <c r="CK34" s="644"/>
      <c r="CL34" s="644"/>
      <c r="CM34" s="644"/>
      <c r="CN34" s="644"/>
      <c r="CO34" s="644"/>
      <c r="CP34" s="644"/>
      <c r="CQ34" s="645"/>
      <c r="CR34" s="603">
        <v>339373</v>
      </c>
      <c r="CS34" s="606"/>
      <c r="CT34" s="606"/>
      <c r="CU34" s="606"/>
      <c r="CV34" s="606"/>
      <c r="CW34" s="606"/>
      <c r="CX34" s="606"/>
      <c r="CY34" s="607"/>
      <c r="CZ34" s="608">
        <v>18.399999999999999</v>
      </c>
      <c r="DA34" s="637"/>
      <c r="DB34" s="637"/>
      <c r="DC34" s="638"/>
      <c r="DD34" s="611">
        <v>215301</v>
      </c>
      <c r="DE34" s="606"/>
      <c r="DF34" s="606"/>
      <c r="DG34" s="606"/>
      <c r="DH34" s="606"/>
      <c r="DI34" s="606"/>
      <c r="DJ34" s="606"/>
      <c r="DK34" s="607"/>
      <c r="DL34" s="611">
        <v>118116</v>
      </c>
      <c r="DM34" s="606"/>
      <c r="DN34" s="606"/>
      <c r="DO34" s="606"/>
      <c r="DP34" s="606"/>
      <c r="DQ34" s="606"/>
      <c r="DR34" s="606"/>
      <c r="DS34" s="606"/>
      <c r="DT34" s="606"/>
      <c r="DU34" s="606"/>
      <c r="DV34" s="607"/>
      <c r="DW34" s="608">
        <v>14.6</v>
      </c>
      <c r="DX34" s="637"/>
      <c r="DY34" s="637"/>
      <c r="DZ34" s="637"/>
      <c r="EA34" s="637"/>
      <c r="EB34" s="637"/>
      <c r="EC34" s="639"/>
    </row>
    <row r="35" spans="2:133" ht="11.25" customHeight="1">
      <c r="B35" s="600" t="s">
        <v>323</v>
      </c>
      <c r="C35" s="601"/>
      <c r="D35" s="601"/>
      <c r="E35" s="601"/>
      <c r="F35" s="601"/>
      <c r="G35" s="601"/>
      <c r="H35" s="601"/>
      <c r="I35" s="601"/>
      <c r="J35" s="601"/>
      <c r="K35" s="601"/>
      <c r="L35" s="601"/>
      <c r="M35" s="601"/>
      <c r="N35" s="601"/>
      <c r="O35" s="601"/>
      <c r="P35" s="601"/>
      <c r="Q35" s="602"/>
      <c r="R35" s="603">
        <v>393967</v>
      </c>
      <c r="S35" s="606"/>
      <c r="T35" s="606"/>
      <c r="U35" s="606"/>
      <c r="V35" s="606"/>
      <c r="W35" s="606"/>
      <c r="X35" s="606"/>
      <c r="Y35" s="607"/>
      <c r="Z35" s="665">
        <v>20.7</v>
      </c>
      <c r="AA35" s="665"/>
      <c r="AB35" s="665"/>
      <c r="AC35" s="665"/>
      <c r="AD35" s="666" t="s">
        <v>132</v>
      </c>
      <c r="AE35" s="666"/>
      <c r="AF35" s="666"/>
      <c r="AG35" s="666"/>
      <c r="AH35" s="666"/>
      <c r="AI35" s="666"/>
      <c r="AJ35" s="666"/>
      <c r="AK35" s="666"/>
      <c r="AL35" s="608" t="s">
        <v>132</v>
      </c>
      <c r="AM35" s="609"/>
      <c r="AN35" s="609"/>
      <c r="AO35" s="667"/>
      <c r="AP35" s="214"/>
      <c r="AQ35" s="671" t="s">
        <v>324</v>
      </c>
      <c r="AR35" s="672"/>
      <c r="AS35" s="672"/>
      <c r="AT35" s="672"/>
      <c r="AU35" s="672"/>
      <c r="AV35" s="672"/>
      <c r="AW35" s="672"/>
      <c r="AX35" s="672"/>
      <c r="AY35" s="673"/>
      <c r="AZ35" s="668">
        <v>156505</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20030</v>
      </c>
      <c r="BW35" s="669"/>
      <c r="BX35" s="669"/>
      <c r="BY35" s="669"/>
      <c r="BZ35" s="669"/>
      <c r="CA35" s="669"/>
      <c r="CB35" s="670"/>
      <c r="CD35" s="647" t="s">
        <v>326</v>
      </c>
      <c r="CE35" s="644"/>
      <c r="CF35" s="644"/>
      <c r="CG35" s="644"/>
      <c r="CH35" s="644"/>
      <c r="CI35" s="644"/>
      <c r="CJ35" s="644"/>
      <c r="CK35" s="644"/>
      <c r="CL35" s="644"/>
      <c r="CM35" s="644"/>
      <c r="CN35" s="644"/>
      <c r="CO35" s="644"/>
      <c r="CP35" s="644"/>
      <c r="CQ35" s="645"/>
      <c r="CR35" s="603">
        <v>738</v>
      </c>
      <c r="CS35" s="604"/>
      <c r="CT35" s="604"/>
      <c r="CU35" s="604"/>
      <c r="CV35" s="604"/>
      <c r="CW35" s="604"/>
      <c r="CX35" s="604"/>
      <c r="CY35" s="605"/>
      <c r="CZ35" s="608">
        <v>0</v>
      </c>
      <c r="DA35" s="637"/>
      <c r="DB35" s="637"/>
      <c r="DC35" s="638"/>
      <c r="DD35" s="611">
        <v>738</v>
      </c>
      <c r="DE35" s="604"/>
      <c r="DF35" s="604"/>
      <c r="DG35" s="604"/>
      <c r="DH35" s="604"/>
      <c r="DI35" s="604"/>
      <c r="DJ35" s="604"/>
      <c r="DK35" s="605"/>
      <c r="DL35" s="611">
        <v>11</v>
      </c>
      <c r="DM35" s="604"/>
      <c r="DN35" s="604"/>
      <c r="DO35" s="604"/>
      <c r="DP35" s="604"/>
      <c r="DQ35" s="604"/>
      <c r="DR35" s="604"/>
      <c r="DS35" s="604"/>
      <c r="DT35" s="604"/>
      <c r="DU35" s="604"/>
      <c r="DV35" s="605"/>
      <c r="DW35" s="608">
        <v>0</v>
      </c>
      <c r="DX35" s="637"/>
      <c r="DY35" s="637"/>
      <c r="DZ35" s="637"/>
      <c r="EA35" s="637"/>
      <c r="EB35" s="637"/>
      <c r="EC35" s="639"/>
    </row>
    <row r="36" spans="2:133" ht="11.25" customHeight="1">
      <c r="B36" s="600" t="s">
        <v>327</v>
      </c>
      <c r="C36" s="601"/>
      <c r="D36" s="601"/>
      <c r="E36" s="601"/>
      <c r="F36" s="601"/>
      <c r="G36" s="601"/>
      <c r="H36" s="601"/>
      <c r="I36" s="601"/>
      <c r="J36" s="601"/>
      <c r="K36" s="601"/>
      <c r="L36" s="601"/>
      <c r="M36" s="601"/>
      <c r="N36" s="601"/>
      <c r="O36" s="601"/>
      <c r="P36" s="601"/>
      <c r="Q36" s="602"/>
      <c r="R36" s="603" t="s">
        <v>132</v>
      </c>
      <c r="S36" s="606"/>
      <c r="T36" s="606"/>
      <c r="U36" s="606"/>
      <c r="V36" s="606"/>
      <c r="W36" s="606"/>
      <c r="X36" s="606"/>
      <c r="Y36" s="607"/>
      <c r="Z36" s="665" t="s">
        <v>132</v>
      </c>
      <c r="AA36" s="665"/>
      <c r="AB36" s="665"/>
      <c r="AC36" s="665"/>
      <c r="AD36" s="666" t="s">
        <v>132</v>
      </c>
      <c r="AE36" s="666"/>
      <c r="AF36" s="666"/>
      <c r="AG36" s="666"/>
      <c r="AH36" s="666"/>
      <c r="AI36" s="666"/>
      <c r="AJ36" s="666"/>
      <c r="AK36" s="666"/>
      <c r="AL36" s="608" t="s">
        <v>132</v>
      </c>
      <c r="AM36" s="609"/>
      <c r="AN36" s="609"/>
      <c r="AO36" s="667"/>
      <c r="AQ36" s="640" t="s">
        <v>328</v>
      </c>
      <c r="AR36" s="641"/>
      <c r="AS36" s="641"/>
      <c r="AT36" s="641"/>
      <c r="AU36" s="641"/>
      <c r="AV36" s="641"/>
      <c r="AW36" s="641"/>
      <c r="AX36" s="641"/>
      <c r="AY36" s="642"/>
      <c r="AZ36" s="603">
        <v>46115</v>
      </c>
      <c r="BA36" s="606"/>
      <c r="BB36" s="606"/>
      <c r="BC36" s="606"/>
      <c r="BD36" s="604"/>
      <c r="BE36" s="604"/>
      <c r="BF36" s="643"/>
      <c r="BG36" s="647" t="s">
        <v>329</v>
      </c>
      <c r="BH36" s="644"/>
      <c r="BI36" s="644"/>
      <c r="BJ36" s="644"/>
      <c r="BK36" s="644"/>
      <c r="BL36" s="644"/>
      <c r="BM36" s="644"/>
      <c r="BN36" s="644"/>
      <c r="BO36" s="644"/>
      <c r="BP36" s="644"/>
      <c r="BQ36" s="644"/>
      <c r="BR36" s="644"/>
      <c r="BS36" s="644"/>
      <c r="BT36" s="644"/>
      <c r="BU36" s="645"/>
      <c r="BV36" s="603">
        <v>20030</v>
      </c>
      <c r="BW36" s="606"/>
      <c r="BX36" s="606"/>
      <c r="BY36" s="606"/>
      <c r="BZ36" s="606"/>
      <c r="CA36" s="606"/>
      <c r="CB36" s="646"/>
      <c r="CD36" s="647" t="s">
        <v>330</v>
      </c>
      <c r="CE36" s="644"/>
      <c r="CF36" s="644"/>
      <c r="CG36" s="644"/>
      <c r="CH36" s="644"/>
      <c r="CI36" s="644"/>
      <c r="CJ36" s="644"/>
      <c r="CK36" s="644"/>
      <c r="CL36" s="644"/>
      <c r="CM36" s="644"/>
      <c r="CN36" s="644"/>
      <c r="CO36" s="644"/>
      <c r="CP36" s="644"/>
      <c r="CQ36" s="645"/>
      <c r="CR36" s="603">
        <v>235559</v>
      </c>
      <c r="CS36" s="606"/>
      <c r="CT36" s="606"/>
      <c r="CU36" s="606"/>
      <c r="CV36" s="606"/>
      <c r="CW36" s="606"/>
      <c r="CX36" s="606"/>
      <c r="CY36" s="607"/>
      <c r="CZ36" s="608">
        <v>12.7</v>
      </c>
      <c r="DA36" s="637"/>
      <c r="DB36" s="637"/>
      <c r="DC36" s="638"/>
      <c r="DD36" s="611">
        <v>146347</v>
      </c>
      <c r="DE36" s="606"/>
      <c r="DF36" s="606"/>
      <c r="DG36" s="606"/>
      <c r="DH36" s="606"/>
      <c r="DI36" s="606"/>
      <c r="DJ36" s="606"/>
      <c r="DK36" s="607"/>
      <c r="DL36" s="611">
        <v>83797</v>
      </c>
      <c r="DM36" s="606"/>
      <c r="DN36" s="606"/>
      <c r="DO36" s="606"/>
      <c r="DP36" s="606"/>
      <c r="DQ36" s="606"/>
      <c r="DR36" s="606"/>
      <c r="DS36" s="606"/>
      <c r="DT36" s="606"/>
      <c r="DU36" s="606"/>
      <c r="DV36" s="607"/>
      <c r="DW36" s="608">
        <v>10.4</v>
      </c>
      <c r="DX36" s="637"/>
      <c r="DY36" s="637"/>
      <c r="DZ36" s="637"/>
      <c r="EA36" s="637"/>
      <c r="EB36" s="637"/>
      <c r="EC36" s="639"/>
    </row>
    <row r="37" spans="2:133" ht="11.25" customHeight="1">
      <c r="B37" s="600" t="s">
        <v>331</v>
      </c>
      <c r="C37" s="601"/>
      <c r="D37" s="601"/>
      <c r="E37" s="601"/>
      <c r="F37" s="601"/>
      <c r="G37" s="601"/>
      <c r="H37" s="601"/>
      <c r="I37" s="601"/>
      <c r="J37" s="601"/>
      <c r="K37" s="601"/>
      <c r="L37" s="601"/>
      <c r="M37" s="601"/>
      <c r="N37" s="601"/>
      <c r="O37" s="601"/>
      <c r="P37" s="601"/>
      <c r="Q37" s="602"/>
      <c r="R37" s="603">
        <v>28967</v>
      </c>
      <c r="S37" s="606"/>
      <c r="T37" s="606"/>
      <c r="U37" s="606"/>
      <c r="V37" s="606"/>
      <c r="W37" s="606"/>
      <c r="X37" s="606"/>
      <c r="Y37" s="607"/>
      <c r="Z37" s="665">
        <v>1.5</v>
      </c>
      <c r="AA37" s="665"/>
      <c r="AB37" s="665"/>
      <c r="AC37" s="665"/>
      <c r="AD37" s="666" t="s">
        <v>132</v>
      </c>
      <c r="AE37" s="666"/>
      <c r="AF37" s="666"/>
      <c r="AG37" s="666"/>
      <c r="AH37" s="666"/>
      <c r="AI37" s="666"/>
      <c r="AJ37" s="666"/>
      <c r="AK37" s="666"/>
      <c r="AL37" s="608" t="s">
        <v>132</v>
      </c>
      <c r="AM37" s="609"/>
      <c r="AN37" s="609"/>
      <c r="AO37" s="667"/>
      <c r="AQ37" s="640" t="s">
        <v>332</v>
      </c>
      <c r="AR37" s="641"/>
      <c r="AS37" s="641"/>
      <c r="AT37" s="641"/>
      <c r="AU37" s="641"/>
      <c r="AV37" s="641"/>
      <c r="AW37" s="641"/>
      <c r="AX37" s="641"/>
      <c r="AY37" s="642"/>
      <c r="AZ37" s="603">
        <v>27263</v>
      </c>
      <c r="BA37" s="606"/>
      <c r="BB37" s="606"/>
      <c r="BC37" s="606"/>
      <c r="BD37" s="604"/>
      <c r="BE37" s="604"/>
      <c r="BF37" s="643"/>
      <c r="BG37" s="647" t="s">
        <v>333</v>
      </c>
      <c r="BH37" s="644"/>
      <c r="BI37" s="644"/>
      <c r="BJ37" s="644"/>
      <c r="BK37" s="644"/>
      <c r="BL37" s="644"/>
      <c r="BM37" s="644"/>
      <c r="BN37" s="644"/>
      <c r="BO37" s="644"/>
      <c r="BP37" s="644"/>
      <c r="BQ37" s="644"/>
      <c r="BR37" s="644"/>
      <c r="BS37" s="644"/>
      <c r="BT37" s="644"/>
      <c r="BU37" s="645"/>
      <c r="BV37" s="603">
        <v>139</v>
      </c>
      <c r="BW37" s="606"/>
      <c r="BX37" s="606"/>
      <c r="BY37" s="606"/>
      <c r="BZ37" s="606"/>
      <c r="CA37" s="606"/>
      <c r="CB37" s="646"/>
      <c r="CD37" s="647" t="s">
        <v>334</v>
      </c>
      <c r="CE37" s="644"/>
      <c r="CF37" s="644"/>
      <c r="CG37" s="644"/>
      <c r="CH37" s="644"/>
      <c r="CI37" s="644"/>
      <c r="CJ37" s="644"/>
      <c r="CK37" s="644"/>
      <c r="CL37" s="644"/>
      <c r="CM37" s="644"/>
      <c r="CN37" s="644"/>
      <c r="CO37" s="644"/>
      <c r="CP37" s="644"/>
      <c r="CQ37" s="645"/>
      <c r="CR37" s="603">
        <v>94870</v>
      </c>
      <c r="CS37" s="604"/>
      <c r="CT37" s="604"/>
      <c r="CU37" s="604"/>
      <c r="CV37" s="604"/>
      <c r="CW37" s="604"/>
      <c r="CX37" s="604"/>
      <c r="CY37" s="605"/>
      <c r="CZ37" s="608">
        <v>5.0999999999999996</v>
      </c>
      <c r="DA37" s="637"/>
      <c r="DB37" s="637"/>
      <c r="DC37" s="638"/>
      <c r="DD37" s="611">
        <v>80108</v>
      </c>
      <c r="DE37" s="604"/>
      <c r="DF37" s="604"/>
      <c r="DG37" s="604"/>
      <c r="DH37" s="604"/>
      <c r="DI37" s="604"/>
      <c r="DJ37" s="604"/>
      <c r="DK37" s="605"/>
      <c r="DL37" s="611">
        <v>56998</v>
      </c>
      <c r="DM37" s="604"/>
      <c r="DN37" s="604"/>
      <c r="DO37" s="604"/>
      <c r="DP37" s="604"/>
      <c r="DQ37" s="604"/>
      <c r="DR37" s="604"/>
      <c r="DS37" s="604"/>
      <c r="DT37" s="604"/>
      <c r="DU37" s="604"/>
      <c r="DV37" s="605"/>
      <c r="DW37" s="608">
        <v>7.1</v>
      </c>
      <c r="DX37" s="637"/>
      <c r="DY37" s="637"/>
      <c r="DZ37" s="637"/>
      <c r="EA37" s="637"/>
      <c r="EB37" s="637"/>
      <c r="EC37" s="639"/>
    </row>
    <row r="38" spans="2:133" ht="11.25" customHeight="1">
      <c r="B38" s="615" t="s">
        <v>335</v>
      </c>
      <c r="C38" s="616"/>
      <c r="D38" s="616"/>
      <c r="E38" s="616"/>
      <c r="F38" s="616"/>
      <c r="G38" s="616"/>
      <c r="H38" s="616"/>
      <c r="I38" s="616"/>
      <c r="J38" s="616"/>
      <c r="K38" s="616"/>
      <c r="L38" s="616"/>
      <c r="M38" s="616"/>
      <c r="N38" s="616"/>
      <c r="O38" s="616"/>
      <c r="P38" s="616"/>
      <c r="Q38" s="617"/>
      <c r="R38" s="618">
        <v>1907570</v>
      </c>
      <c r="S38" s="655"/>
      <c r="T38" s="655"/>
      <c r="U38" s="655"/>
      <c r="V38" s="655"/>
      <c r="W38" s="655"/>
      <c r="X38" s="655"/>
      <c r="Y38" s="660"/>
      <c r="Z38" s="661">
        <v>100</v>
      </c>
      <c r="AA38" s="661"/>
      <c r="AB38" s="661"/>
      <c r="AC38" s="661"/>
      <c r="AD38" s="662">
        <v>777944</v>
      </c>
      <c r="AE38" s="662"/>
      <c r="AF38" s="662"/>
      <c r="AG38" s="662"/>
      <c r="AH38" s="662"/>
      <c r="AI38" s="662"/>
      <c r="AJ38" s="662"/>
      <c r="AK38" s="662"/>
      <c r="AL38" s="621">
        <v>100</v>
      </c>
      <c r="AM38" s="663"/>
      <c r="AN38" s="663"/>
      <c r="AO38" s="664"/>
      <c r="AQ38" s="640" t="s">
        <v>336</v>
      </c>
      <c r="AR38" s="641"/>
      <c r="AS38" s="641"/>
      <c r="AT38" s="641"/>
      <c r="AU38" s="641"/>
      <c r="AV38" s="641"/>
      <c r="AW38" s="641"/>
      <c r="AX38" s="641"/>
      <c r="AY38" s="642"/>
      <c r="AZ38" s="603">
        <v>8745</v>
      </c>
      <c r="BA38" s="606"/>
      <c r="BB38" s="606"/>
      <c r="BC38" s="606"/>
      <c r="BD38" s="604"/>
      <c r="BE38" s="604"/>
      <c r="BF38" s="643"/>
      <c r="BG38" s="647" t="s">
        <v>337</v>
      </c>
      <c r="BH38" s="644"/>
      <c r="BI38" s="644"/>
      <c r="BJ38" s="644"/>
      <c r="BK38" s="644"/>
      <c r="BL38" s="644"/>
      <c r="BM38" s="644"/>
      <c r="BN38" s="644"/>
      <c r="BO38" s="644"/>
      <c r="BP38" s="644"/>
      <c r="BQ38" s="644"/>
      <c r="BR38" s="644"/>
      <c r="BS38" s="644"/>
      <c r="BT38" s="644"/>
      <c r="BU38" s="645"/>
      <c r="BV38" s="603">
        <v>205</v>
      </c>
      <c r="BW38" s="606"/>
      <c r="BX38" s="606"/>
      <c r="BY38" s="606"/>
      <c r="BZ38" s="606"/>
      <c r="CA38" s="606"/>
      <c r="CB38" s="646"/>
      <c r="CD38" s="647" t="s">
        <v>338</v>
      </c>
      <c r="CE38" s="644"/>
      <c r="CF38" s="644"/>
      <c r="CG38" s="644"/>
      <c r="CH38" s="644"/>
      <c r="CI38" s="644"/>
      <c r="CJ38" s="644"/>
      <c r="CK38" s="644"/>
      <c r="CL38" s="644"/>
      <c r="CM38" s="644"/>
      <c r="CN38" s="644"/>
      <c r="CO38" s="644"/>
      <c r="CP38" s="644"/>
      <c r="CQ38" s="645"/>
      <c r="CR38" s="603">
        <v>147760</v>
      </c>
      <c r="CS38" s="606"/>
      <c r="CT38" s="606"/>
      <c r="CU38" s="606"/>
      <c r="CV38" s="606"/>
      <c r="CW38" s="606"/>
      <c r="CX38" s="606"/>
      <c r="CY38" s="607"/>
      <c r="CZ38" s="608">
        <v>8</v>
      </c>
      <c r="DA38" s="637"/>
      <c r="DB38" s="637"/>
      <c r="DC38" s="638"/>
      <c r="DD38" s="611">
        <v>122895</v>
      </c>
      <c r="DE38" s="606"/>
      <c r="DF38" s="606"/>
      <c r="DG38" s="606"/>
      <c r="DH38" s="606"/>
      <c r="DI38" s="606"/>
      <c r="DJ38" s="606"/>
      <c r="DK38" s="607"/>
      <c r="DL38" s="611">
        <v>14549</v>
      </c>
      <c r="DM38" s="606"/>
      <c r="DN38" s="606"/>
      <c r="DO38" s="606"/>
      <c r="DP38" s="606"/>
      <c r="DQ38" s="606"/>
      <c r="DR38" s="606"/>
      <c r="DS38" s="606"/>
      <c r="DT38" s="606"/>
      <c r="DU38" s="606"/>
      <c r="DV38" s="607"/>
      <c r="DW38" s="608">
        <v>1.8</v>
      </c>
      <c r="DX38" s="637"/>
      <c r="DY38" s="637"/>
      <c r="DZ38" s="637"/>
      <c r="EA38" s="637"/>
      <c r="EB38" s="637"/>
      <c r="EC38" s="639"/>
    </row>
    <row r="39" spans="2:133" ht="11.25" customHeight="1">
      <c r="AQ39" s="640" t="s">
        <v>339</v>
      </c>
      <c r="AR39" s="641"/>
      <c r="AS39" s="641"/>
      <c r="AT39" s="641"/>
      <c r="AU39" s="641"/>
      <c r="AV39" s="641"/>
      <c r="AW39" s="641"/>
      <c r="AX39" s="641"/>
      <c r="AY39" s="642"/>
      <c r="AZ39" s="603" t="s">
        <v>232</v>
      </c>
      <c r="BA39" s="606"/>
      <c r="BB39" s="606"/>
      <c r="BC39" s="606"/>
      <c r="BD39" s="604"/>
      <c r="BE39" s="604"/>
      <c r="BF39" s="643"/>
      <c r="BG39" s="648" t="s">
        <v>340</v>
      </c>
      <c r="BH39" s="649"/>
      <c r="BI39" s="649"/>
      <c r="BJ39" s="649"/>
      <c r="BK39" s="649"/>
      <c r="BL39" s="215"/>
      <c r="BM39" s="644" t="s">
        <v>341</v>
      </c>
      <c r="BN39" s="644"/>
      <c r="BO39" s="644"/>
      <c r="BP39" s="644"/>
      <c r="BQ39" s="644"/>
      <c r="BR39" s="644"/>
      <c r="BS39" s="644"/>
      <c r="BT39" s="644"/>
      <c r="BU39" s="645"/>
      <c r="BV39" s="603">
        <v>83</v>
      </c>
      <c r="BW39" s="606"/>
      <c r="BX39" s="606"/>
      <c r="BY39" s="606"/>
      <c r="BZ39" s="606"/>
      <c r="CA39" s="606"/>
      <c r="CB39" s="646"/>
      <c r="CD39" s="647" t="s">
        <v>342</v>
      </c>
      <c r="CE39" s="644"/>
      <c r="CF39" s="644"/>
      <c r="CG39" s="644"/>
      <c r="CH39" s="644"/>
      <c r="CI39" s="644"/>
      <c r="CJ39" s="644"/>
      <c r="CK39" s="644"/>
      <c r="CL39" s="644"/>
      <c r="CM39" s="644"/>
      <c r="CN39" s="644"/>
      <c r="CO39" s="644"/>
      <c r="CP39" s="644"/>
      <c r="CQ39" s="645"/>
      <c r="CR39" s="603">
        <v>32684</v>
      </c>
      <c r="CS39" s="604"/>
      <c r="CT39" s="604"/>
      <c r="CU39" s="604"/>
      <c r="CV39" s="604"/>
      <c r="CW39" s="604"/>
      <c r="CX39" s="604"/>
      <c r="CY39" s="605"/>
      <c r="CZ39" s="608">
        <v>1.8</v>
      </c>
      <c r="DA39" s="637"/>
      <c r="DB39" s="637"/>
      <c r="DC39" s="638"/>
      <c r="DD39" s="611">
        <v>30000</v>
      </c>
      <c r="DE39" s="604"/>
      <c r="DF39" s="604"/>
      <c r="DG39" s="604"/>
      <c r="DH39" s="604"/>
      <c r="DI39" s="604"/>
      <c r="DJ39" s="604"/>
      <c r="DK39" s="605"/>
      <c r="DL39" s="611" t="s">
        <v>132</v>
      </c>
      <c r="DM39" s="604"/>
      <c r="DN39" s="604"/>
      <c r="DO39" s="604"/>
      <c r="DP39" s="604"/>
      <c r="DQ39" s="604"/>
      <c r="DR39" s="604"/>
      <c r="DS39" s="604"/>
      <c r="DT39" s="604"/>
      <c r="DU39" s="604"/>
      <c r="DV39" s="605"/>
      <c r="DW39" s="608" t="s">
        <v>132</v>
      </c>
      <c r="DX39" s="637"/>
      <c r="DY39" s="637"/>
      <c r="DZ39" s="637"/>
      <c r="EA39" s="637"/>
      <c r="EB39" s="637"/>
      <c r="EC39" s="639"/>
    </row>
    <row r="40" spans="2:133" ht="11.25" customHeight="1">
      <c r="AQ40" s="640" t="s">
        <v>343</v>
      </c>
      <c r="AR40" s="641"/>
      <c r="AS40" s="641"/>
      <c r="AT40" s="641"/>
      <c r="AU40" s="641"/>
      <c r="AV40" s="641"/>
      <c r="AW40" s="641"/>
      <c r="AX40" s="641"/>
      <c r="AY40" s="642"/>
      <c r="AZ40" s="603">
        <v>47773</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214</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3490</v>
      </c>
      <c r="CS40" s="606"/>
      <c r="CT40" s="606"/>
      <c r="CU40" s="606"/>
      <c r="CV40" s="606"/>
      <c r="CW40" s="606"/>
      <c r="CX40" s="606"/>
      <c r="CY40" s="607"/>
      <c r="CZ40" s="608">
        <v>0.2</v>
      </c>
      <c r="DA40" s="637"/>
      <c r="DB40" s="637"/>
      <c r="DC40" s="638"/>
      <c r="DD40" s="611">
        <v>380</v>
      </c>
      <c r="DE40" s="606"/>
      <c r="DF40" s="606"/>
      <c r="DG40" s="606"/>
      <c r="DH40" s="606"/>
      <c r="DI40" s="606"/>
      <c r="DJ40" s="606"/>
      <c r="DK40" s="607"/>
      <c r="DL40" s="611" t="s">
        <v>232</v>
      </c>
      <c r="DM40" s="606"/>
      <c r="DN40" s="606"/>
      <c r="DO40" s="606"/>
      <c r="DP40" s="606"/>
      <c r="DQ40" s="606"/>
      <c r="DR40" s="606"/>
      <c r="DS40" s="606"/>
      <c r="DT40" s="606"/>
      <c r="DU40" s="606"/>
      <c r="DV40" s="607"/>
      <c r="DW40" s="608" t="s">
        <v>132</v>
      </c>
      <c r="DX40" s="637"/>
      <c r="DY40" s="637"/>
      <c r="DZ40" s="637"/>
      <c r="EA40" s="637"/>
      <c r="EB40" s="637"/>
      <c r="EC40" s="639"/>
    </row>
    <row r="41" spans="2:133" ht="11.25" customHeight="1">
      <c r="AQ41" s="652" t="s">
        <v>346</v>
      </c>
      <c r="AR41" s="653"/>
      <c r="AS41" s="653"/>
      <c r="AT41" s="653"/>
      <c r="AU41" s="653"/>
      <c r="AV41" s="653"/>
      <c r="AW41" s="653"/>
      <c r="AX41" s="653"/>
      <c r="AY41" s="654"/>
      <c r="AZ41" s="618">
        <v>26609</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305</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132</v>
      </c>
      <c r="CS41" s="604"/>
      <c r="CT41" s="604"/>
      <c r="CU41" s="604"/>
      <c r="CV41" s="604"/>
      <c r="CW41" s="604"/>
      <c r="CX41" s="604"/>
      <c r="CY41" s="605"/>
      <c r="CZ41" s="608" t="s">
        <v>232</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449508</v>
      </c>
      <c r="CS42" s="606"/>
      <c r="CT42" s="606"/>
      <c r="CU42" s="606"/>
      <c r="CV42" s="606"/>
      <c r="CW42" s="606"/>
      <c r="CX42" s="606"/>
      <c r="CY42" s="607"/>
      <c r="CZ42" s="608">
        <v>24.3</v>
      </c>
      <c r="DA42" s="609"/>
      <c r="DB42" s="609"/>
      <c r="DC42" s="610"/>
      <c r="DD42" s="611">
        <v>26790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v>5568</v>
      </c>
      <c r="CS43" s="604"/>
      <c r="CT43" s="604"/>
      <c r="CU43" s="604"/>
      <c r="CV43" s="604"/>
      <c r="CW43" s="604"/>
      <c r="CX43" s="604"/>
      <c r="CY43" s="605"/>
      <c r="CZ43" s="608">
        <v>0.3</v>
      </c>
      <c r="DA43" s="637"/>
      <c r="DB43" s="637"/>
      <c r="DC43" s="638"/>
      <c r="DD43" s="611">
        <v>3768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353</v>
      </c>
      <c r="CD44" s="631" t="s">
        <v>305</v>
      </c>
      <c r="CE44" s="632"/>
      <c r="CF44" s="600" t="s">
        <v>354</v>
      </c>
      <c r="CG44" s="601"/>
      <c r="CH44" s="601"/>
      <c r="CI44" s="601"/>
      <c r="CJ44" s="601"/>
      <c r="CK44" s="601"/>
      <c r="CL44" s="601"/>
      <c r="CM44" s="601"/>
      <c r="CN44" s="601"/>
      <c r="CO44" s="601"/>
      <c r="CP44" s="601"/>
      <c r="CQ44" s="602"/>
      <c r="CR44" s="603">
        <v>449508</v>
      </c>
      <c r="CS44" s="606"/>
      <c r="CT44" s="606"/>
      <c r="CU44" s="606"/>
      <c r="CV44" s="606"/>
      <c r="CW44" s="606"/>
      <c r="CX44" s="606"/>
      <c r="CY44" s="607"/>
      <c r="CZ44" s="608">
        <v>24.3</v>
      </c>
      <c r="DA44" s="609"/>
      <c r="DB44" s="609"/>
      <c r="DC44" s="610"/>
      <c r="DD44" s="611">
        <v>26790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355</v>
      </c>
      <c r="CG45" s="601"/>
      <c r="CH45" s="601"/>
      <c r="CI45" s="601"/>
      <c r="CJ45" s="601"/>
      <c r="CK45" s="601"/>
      <c r="CL45" s="601"/>
      <c r="CM45" s="601"/>
      <c r="CN45" s="601"/>
      <c r="CO45" s="601"/>
      <c r="CP45" s="601"/>
      <c r="CQ45" s="602"/>
      <c r="CR45" s="603">
        <v>309810</v>
      </c>
      <c r="CS45" s="604"/>
      <c r="CT45" s="604"/>
      <c r="CU45" s="604"/>
      <c r="CV45" s="604"/>
      <c r="CW45" s="604"/>
      <c r="CX45" s="604"/>
      <c r="CY45" s="605"/>
      <c r="CZ45" s="608">
        <v>16.8</v>
      </c>
      <c r="DA45" s="637"/>
      <c r="DB45" s="637"/>
      <c r="DC45" s="638"/>
      <c r="DD45" s="611">
        <v>22139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356</v>
      </c>
      <c r="CG46" s="601"/>
      <c r="CH46" s="601"/>
      <c r="CI46" s="601"/>
      <c r="CJ46" s="601"/>
      <c r="CK46" s="601"/>
      <c r="CL46" s="601"/>
      <c r="CM46" s="601"/>
      <c r="CN46" s="601"/>
      <c r="CO46" s="601"/>
      <c r="CP46" s="601"/>
      <c r="CQ46" s="602"/>
      <c r="CR46" s="603">
        <v>139698</v>
      </c>
      <c r="CS46" s="606"/>
      <c r="CT46" s="606"/>
      <c r="CU46" s="606"/>
      <c r="CV46" s="606"/>
      <c r="CW46" s="606"/>
      <c r="CX46" s="606"/>
      <c r="CY46" s="607"/>
      <c r="CZ46" s="608">
        <v>7.6</v>
      </c>
      <c r="DA46" s="609"/>
      <c r="DB46" s="609"/>
      <c r="DC46" s="610"/>
      <c r="DD46" s="611">
        <v>4651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357</v>
      </c>
      <c r="CG47" s="601"/>
      <c r="CH47" s="601"/>
      <c r="CI47" s="601"/>
      <c r="CJ47" s="601"/>
      <c r="CK47" s="601"/>
      <c r="CL47" s="601"/>
      <c r="CM47" s="601"/>
      <c r="CN47" s="601"/>
      <c r="CO47" s="601"/>
      <c r="CP47" s="601"/>
      <c r="CQ47" s="602"/>
      <c r="CR47" s="603" t="s">
        <v>132</v>
      </c>
      <c r="CS47" s="604"/>
      <c r="CT47" s="604"/>
      <c r="CU47" s="604"/>
      <c r="CV47" s="604"/>
      <c r="CW47" s="604"/>
      <c r="CX47" s="604"/>
      <c r="CY47" s="605"/>
      <c r="CZ47" s="608" t="s">
        <v>232</v>
      </c>
      <c r="DA47" s="637"/>
      <c r="DB47" s="637"/>
      <c r="DC47" s="638"/>
      <c r="DD47" s="611" t="s">
        <v>132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358</v>
      </c>
      <c r="CG48" s="601"/>
      <c r="CH48" s="601"/>
      <c r="CI48" s="601"/>
      <c r="CJ48" s="601"/>
      <c r="CK48" s="601"/>
      <c r="CL48" s="601"/>
      <c r="CM48" s="601"/>
      <c r="CN48" s="601"/>
      <c r="CO48" s="601"/>
      <c r="CP48" s="601"/>
      <c r="CQ48" s="602"/>
      <c r="CR48" s="603" t="s">
        <v>132</v>
      </c>
      <c r="CS48" s="606"/>
      <c r="CT48" s="606"/>
      <c r="CU48" s="606"/>
      <c r="CV48" s="606"/>
      <c r="CW48" s="606"/>
      <c r="CX48" s="606"/>
      <c r="CY48" s="607"/>
      <c r="CZ48" s="608" t="s">
        <v>132</v>
      </c>
      <c r="DA48" s="609"/>
      <c r="DB48" s="609"/>
      <c r="DC48" s="610"/>
      <c r="DD48" s="611" t="s">
        <v>132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359</v>
      </c>
      <c r="CE49" s="616"/>
      <c r="CF49" s="616"/>
      <c r="CG49" s="616"/>
      <c r="CH49" s="616"/>
      <c r="CI49" s="616"/>
      <c r="CJ49" s="616"/>
      <c r="CK49" s="616"/>
      <c r="CL49" s="616"/>
      <c r="CM49" s="616"/>
      <c r="CN49" s="616"/>
      <c r="CO49" s="616"/>
      <c r="CP49" s="616"/>
      <c r="CQ49" s="617"/>
      <c r="CR49" s="618">
        <v>1848336</v>
      </c>
      <c r="CS49" s="619"/>
      <c r="CT49" s="619"/>
      <c r="CU49" s="619"/>
      <c r="CV49" s="619"/>
      <c r="CW49" s="619"/>
      <c r="CX49" s="619"/>
      <c r="CY49" s="620"/>
      <c r="CZ49" s="621">
        <v>100</v>
      </c>
      <c r="DA49" s="622"/>
      <c r="DB49" s="622"/>
      <c r="DC49" s="623"/>
      <c r="DD49" s="624">
        <v>1114169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PZrUonUZJSSEFlzb+atHCZ/CCB042D+2s2hCNKsAchepMXldcubMiGJOAlEnpSSktJcQPRUV2VEC/K6FJT2eLA==" saltValue="k9aoJxXxCGmzXp8941Mw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382</v>
      </c>
      <c r="C7" s="1082"/>
      <c r="D7" s="1082"/>
      <c r="E7" s="1082"/>
      <c r="F7" s="1082"/>
      <c r="G7" s="1082"/>
      <c r="H7" s="1082"/>
      <c r="I7" s="1082"/>
      <c r="J7" s="1082"/>
      <c r="K7" s="1082"/>
      <c r="L7" s="1082"/>
      <c r="M7" s="1082"/>
      <c r="N7" s="1082"/>
      <c r="O7" s="1082"/>
      <c r="P7" s="1083"/>
      <c r="Q7" s="1135">
        <v>1908</v>
      </c>
      <c r="R7" s="1136"/>
      <c r="S7" s="1136"/>
      <c r="T7" s="1136"/>
      <c r="U7" s="1136"/>
      <c r="V7" s="1136">
        <v>1848</v>
      </c>
      <c r="W7" s="1136"/>
      <c r="X7" s="1136"/>
      <c r="Y7" s="1136"/>
      <c r="Z7" s="1136"/>
      <c r="AA7" s="1136">
        <v>59</v>
      </c>
      <c r="AB7" s="1136"/>
      <c r="AC7" s="1136"/>
      <c r="AD7" s="1136"/>
      <c r="AE7" s="1137"/>
      <c r="AF7" s="1138">
        <v>59</v>
      </c>
      <c r="AG7" s="1139"/>
      <c r="AH7" s="1139"/>
      <c r="AI7" s="1139"/>
      <c r="AJ7" s="1140"/>
      <c r="AK7" s="1122" t="s">
        <v>574</v>
      </c>
      <c r="AL7" s="1123"/>
      <c r="AM7" s="1123"/>
      <c r="AN7" s="1123"/>
      <c r="AO7" s="1123"/>
      <c r="AP7" s="1123">
        <v>2534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573</v>
      </c>
      <c r="BT7" s="1127"/>
      <c r="BU7" s="1127"/>
      <c r="BV7" s="1127"/>
      <c r="BW7" s="1127"/>
      <c r="BX7" s="1127"/>
      <c r="BY7" s="1127"/>
      <c r="BZ7" s="1127"/>
      <c r="CA7" s="1127"/>
      <c r="CB7" s="1127"/>
      <c r="CC7" s="1127"/>
      <c r="CD7" s="1127"/>
      <c r="CE7" s="1127"/>
      <c r="CF7" s="1127"/>
      <c r="CG7" s="1128"/>
      <c r="CH7" s="1119">
        <v>1</v>
      </c>
      <c r="CI7" s="1120"/>
      <c r="CJ7" s="1120"/>
      <c r="CK7" s="1120"/>
      <c r="CL7" s="1121"/>
      <c r="CM7" s="1119">
        <v>44</v>
      </c>
      <c r="CN7" s="1120"/>
      <c r="CO7" s="1120"/>
      <c r="CP7" s="1120"/>
      <c r="CQ7" s="1121"/>
      <c r="CR7" s="1119">
        <v>50</v>
      </c>
      <c r="CS7" s="1120"/>
      <c r="CT7" s="1120"/>
      <c r="CU7" s="1120"/>
      <c r="CV7" s="1121"/>
      <c r="CW7" s="1119" t="s">
        <v>594</v>
      </c>
      <c r="CX7" s="1120"/>
      <c r="CY7" s="1120"/>
      <c r="CZ7" s="1120"/>
      <c r="DA7" s="1121"/>
      <c r="DB7" s="1119" t="s">
        <v>594</v>
      </c>
      <c r="DC7" s="1120"/>
      <c r="DD7" s="1120"/>
      <c r="DE7" s="1120"/>
      <c r="DF7" s="1121"/>
      <c r="DG7" s="1119" t="s">
        <v>594</v>
      </c>
      <c r="DH7" s="1120"/>
      <c r="DI7" s="1120"/>
      <c r="DJ7" s="1120"/>
      <c r="DK7" s="1121"/>
      <c r="DL7" s="1119" t="s">
        <v>594</v>
      </c>
      <c r="DM7" s="1120"/>
      <c r="DN7" s="1120"/>
      <c r="DO7" s="1120"/>
      <c r="DP7" s="1121"/>
      <c r="DQ7" s="1119" t="s">
        <v>594</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v>1908</v>
      </c>
      <c r="R23" s="1100"/>
      <c r="S23" s="1100"/>
      <c r="T23" s="1100"/>
      <c r="U23" s="1100"/>
      <c r="V23" s="1100">
        <v>1848</v>
      </c>
      <c r="W23" s="1100"/>
      <c r="X23" s="1100"/>
      <c r="Y23" s="1100"/>
      <c r="Z23" s="1100"/>
      <c r="AA23" s="1100">
        <v>59</v>
      </c>
      <c r="AB23" s="1100"/>
      <c r="AC23" s="1100"/>
      <c r="AD23" s="1100"/>
      <c r="AE23" s="1101"/>
      <c r="AF23" s="1102">
        <v>59</v>
      </c>
      <c r="AG23" s="1100"/>
      <c r="AH23" s="1100"/>
      <c r="AI23" s="1100"/>
      <c r="AJ23" s="1103"/>
      <c r="AK23" s="1104"/>
      <c r="AL23" s="1105"/>
      <c r="AM23" s="1105"/>
      <c r="AN23" s="1105"/>
      <c r="AO23" s="1105"/>
      <c r="AP23" s="1100">
        <v>2534</v>
      </c>
      <c r="AQ23" s="1100"/>
      <c r="AR23" s="1100"/>
      <c r="AS23" s="1100"/>
      <c r="AT23" s="1100"/>
      <c r="AU23" s="1106"/>
      <c r="AV23" s="1106"/>
      <c r="AW23" s="1106"/>
      <c r="AX23" s="1106"/>
      <c r="AY23" s="1107"/>
      <c r="AZ23" s="1096" t="s">
        <v>386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365</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v>159</v>
      </c>
      <c r="R28" s="1085"/>
      <c r="S28" s="1085"/>
      <c r="T28" s="1085"/>
      <c r="U28" s="1085"/>
      <c r="V28" s="1085">
        <v>139</v>
      </c>
      <c r="W28" s="1085"/>
      <c r="X28" s="1085"/>
      <c r="Y28" s="1085"/>
      <c r="Z28" s="1085"/>
      <c r="AA28" s="1085">
        <v>20</v>
      </c>
      <c r="AB28" s="1085"/>
      <c r="AC28" s="1085"/>
      <c r="AD28" s="1085"/>
      <c r="AE28" s="1086"/>
      <c r="AF28" s="1087">
        <v>20</v>
      </c>
      <c r="AG28" s="1085"/>
      <c r="AH28" s="1085"/>
      <c r="AI28" s="1085"/>
      <c r="AJ28" s="1088"/>
      <c r="AK28" s="1089">
        <v>9</v>
      </c>
      <c r="AL28" s="1077"/>
      <c r="AM28" s="1077"/>
      <c r="AN28" s="1077"/>
      <c r="AO28" s="1077"/>
      <c r="AP28" s="1077" t="s">
        <v>574</v>
      </c>
      <c r="AQ28" s="1077"/>
      <c r="AR28" s="1077"/>
      <c r="AS28" s="1077"/>
      <c r="AT28" s="1077"/>
      <c r="AU28" s="1077" t="s">
        <v>576</v>
      </c>
      <c r="AV28" s="1077"/>
      <c r="AW28" s="1077"/>
      <c r="AX28" s="1077"/>
      <c r="AY28" s="1077"/>
      <c r="AZ28" s="1078" t="s">
        <v>574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398</v>
      </c>
      <c r="C29" s="1063"/>
      <c r="D29" s="1063"/>
      <c r="E29" s="1063"/>
      <c r="F29" s="1063"/>
      <c r="G29" s="1063"/>
      <c r="H29" s="1063"/>
      <c r="I29" s="1063"/>
      <c r="J29" s="1063"/>
      <c r="K29" s="1063"/>
      <c r="L29" s="1063"/>
      <c r="M29" s="1063"/>
      <c r="N29" s="1063"/>
      <c r="O29" s="1063"/>
      <c r="P29" s="1064"/>
      <c r="Q29" s="1074">
        <v>113</v>
      </c>
      <c r="R29" s="1075"/>
      <c r="S29" s="1075"/>
      <c r="T29" s="1075"/>
      <c r="U29" s="1075"/>
      <c r="V29" s="1075">
        <v>113</v>
      </c>
      <c r="W29" s="1075"/>
      <c r="X29" s="1075"/>
      <c r="Y29" s="1075"/>
      <c r="Z29" s="1075"/>
      <c r="AA29" s="1075" t="s">
        <v>574</v>
      </c>
      <c r="AB29" s="1075"/>
      <c r="AC29" s="1075"/>
      <c r="AD29" s="1075"/>
      <c r="AE29" s="1076"/>
      <c r="AF29" s="1068" t="s">
        <v>399</v>
      </c>
      <c r="AG29" s="1069"/>
      <c r="AH29" s="1069"/>
      <c r="AI29" s="1069"/>
      <c r="AJ29" s="1070"/>
      <c r="AK29" s="1011">
        <v>33</v>
      </c>
      <c r="AL29" s="1002"/>
      <c r="AM29" s="1002"/>
      <c r="AN29" s="1002"/>
      <c r="AO29" s="1002"/>
      <c r="AP29" s="1002" t="s">
        <v>576</v>
      </c>
      <c r="AQ29" s="1002"/>
      <c r="AR29" s="1002"/>
      <c r="AS29" s="1002"/>
      <c r="AT29" s="1002"/>
      <c r="AU29" s="1002" t="s">
        <v>578</v>
      </c>
      <c r="AV29" s="1002"/>
      <c r="AW29" s="1002"/>
      <c r="AX29" s="1002"/>
      <c r="AY29" s="1002"/>
      <c r="AZ29" s="1073" t="s">
        <v>579</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400</v>
      </c>
      <c r="C30" s="1063"/>
      <c r="D30" s="1063"/>
      <c r="E30" s="1063"/>
      <c r="F30" s="1063"/>
      <c r="G30" s="1063"/>
      <c r="H30" s="1063"/>
      <c r="I30" s="1063"/>
      <c r="J30" s="1063"/>
      <c r="K30" s="1063"/>
      <c r="L30" s="1063"/>
      <c r="M30" s="1063"/>
      <c r="N30" s="1063"/>
      <c r="O30" s="1063"/>
      <c r="P30" s="1064"/>
      <c r="Q30" s="1074">
        <v>31</v>
      </c>
      <c r="R30" s="1075"/>
      <c r="S30" s="1075"/>
      <c r="T30" s="1075"/>
      <c r="U30" s="1075"/>
      <c r="V30" s="1075">
        <v>31</v>
      </c>
      <c r="W30" s="1075"/>
      <c r="X30" s="1075"/>
      <c r="Y30" s="1075"/>
      <c r="Z30" s="1075"/>
      <c r="AA30" s="1075" t="s">
        <v>577</v>
      </c>
      <c r="AB30" s="1075"/>
      <c r="AC30" s="1075"/>
      <c r="AD30" s="1075"/>
      <c r="AE30" s="1076"/>
      <c r="AF30" s="1068" t="s">
        <v>401</v>
      </c>
      <c r="AG30" s="1069"/>
      <c r="AH30" s="1069"/>
      <c r="AI30" s="1069"/>
      <c r="AJ30" s="1070"/>
      <c r="AK30" s="1011">
        <v>6</v>
      </c>
      <c r="AL30" s="1002"/>
      <c r="AM30" s="1002"/>
      <c r="AN30" s="1002"/>
      <c r="AO30" s="1002"/>
      <c r="AP30" s="1002" t="s">
        <v>574</v>
      </c>
      <c r="AQ30" s="1002"/>
      <c r="AR30" s="1002"/>
      <c r="AS30" s="1002"/>
      <c r="AT30" s="1002"/>
      <c r="AU30" s="1002" t="s">
        <v>574</v>
      </c>
      <c r="AV30" s="1002"/>
      <c r="AW30" s="1002"/>
      <c r="AX30" s="1002"/>
      <c r="AY30" s="1002"/>
      <c r="AZ30" s="1073" t="s">
        <v>574</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402</v>
      </c>
      <c r="C31" s="1063"/>
      <c r="D31" s="1063"/>
      <c r="E31" s="1063"/>
      <c r="F31" s="1063"/>
      <c r="G31" s="1063"/>
      <c r="H31" s="1063"/>
      <c r="I31" s="1063"/>
      <c r="J31" s="1063"/>
      <c r="K31" s="1063"/>
      <c r="L31" s="1063"/>
      <c r="M31" s="1063"/>
      <c r="N31" s="1063"/>
      <c r="O31" s="1063"/>
      <c r="P31" s="1064"/>
      <c r="Q31" s="1074">
        <v>21</v>
      </c>
      <c r="R31" s="1075"/>
      <c r="S31" s="1075"/>
      <c r="T31" s="1075"/>
      <c r="U31" s="1075"/>
      <c r="V31" s="1075">
        <v>21</v>
      </c>
      <c r="W31" s="1075"/>
      <c r="X31" s="1075"/>
      <c r="Y31" s="1075"/>
      <c r="Z31" s="1075"/>
      <c r="AA31" s="1075" t="s">
        <v>576</v>
      </c>
      <c r="AB31" s="1075"/>
      <c r="AC31" s="1075"/>
      <c r="AD31" s="1075"/>
      <c r="AE31" s="1076"/>
      <c r="AF31" s="1068" t="s">
        <v>399</v>
      </c>
      <c r="AG31" s="1069"/>
      <c r="AH31" s="1069"/>
      <c r="AI31" s="1069"/>
      <c r="AJ31" s="1070"/>
      <c r="AK31" s="1011">
        <v>12</v>
      </c>
      <c r="AL31" s="1002"/>
      <c r="AM31" s="1002"/>
      <c r="AN31" s="1002"/>
      <c r="AO31" s="1002"/>
      <c r="AP31" s="1002" t="s">
        <v>574</v>
      </c>
      <c r="AQ31" s="1002"/>
      <c r="AR31" s="1002"/>
      <c r="AS31" s="1002"/>
      <c r="AT31" s="1002"/>
      <c r="AU31" s="1002" t="s">
        <v>574</v>
      </c>
      <c r="AV31" s="1002"/>
      <c r="AW31" s="1002"/>
      <c r="AX31" s="1002"/>
      <c r="AY31" s="1002"/>
      <c r="AZ31" s="1073" t="s">
        <v>574</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403</v>
      </c>
      <c r="C32" s="1063"/>
      <c r="D32" s="1063"/>
      <c r="E32" s="1063"/>
      <c r="F32" s="1063"/>
      <c r="G32" s="1063"/>
      <c r="H32" s="1063"/>
      <c r="I32" s="1063"/>
      <c r="J32" s="1063"/>
      <c r="K32" s="1063"/>
      <c r="L32" s="1063"/>
      <c r="M32" s="1063"/>
      <c r="N32" s="1063"/>
      <c r="O32" s="1063"/>
      <c r="P32" s="1064"/>
      <c r="Q32" s="1074">
        <v>145</v>
      </c>
      <c r="R32" s="1075"/>
      <c r="S32" s="1075"/>
      <c r="T32" s="1075"/>
      <c r="U32" s="1075"/>
      <c r="V32" s="1075">
        <v>145</v>
      </c>
      <c r="W32" s="1075"/>
      <c r="X32" s="1075"/>
      <c r="Y32" s="1075"/>
      <c r="Z32" s="1075"/>
      <c r="AA32" s="1075" t="s">
        <v>574</v>
      </c>
      <c r="AB32" s="1075"/>
      <c r="AC32" s="1075"/>
      <c r="AD32" s="1075"/>
      <c r="AE32" s="1076"/>
      <c r="AF32" s="1068" t="s">
        <v>401</v>
      </c>
      <c r="AG32" s="1069"/>
      <c r="AH32" s="1069"/>
      <c r="AI32" s="1069"/>
      <c r="AJ32" s="1070"/>
      <c r="AK32" s="1011">
        <v>27</v>
      </c>
      <c r="AL32" s="1002"/>
      <c r="AM32" s="1002"/>
      <c r="AN32" s="1002"/>
      <c r="AO32" s="1002"/>
      <c r="AP32" s="1002">
        <v>352</v>
      </c>
      <c r="AQ32" s="1002"/>
      <c r="AR32" s="1002"/>
      <c r="AS32" s="1002"/>
      <c r="AT32" s="1002"/>
      <c r="AU32" s="1002">
        <v>260</v>
      </c>
      <c r="AV32" s="1002"/>
      <c r="AW32" s="1002"/>
      <c r="AX32" s="1002"/>
      <c r="AY32" s="1002"/>
      <c r="AZ32" s="1073" t="s">
        <v>575</v>
      </c>
      <c r="BA32" s="1073"/>
      <c r="BB32" s="1073"/>
      <c r="BC32" s="1073"/>
      <c r="BD32" s="1073"/>
      <c r="BE32" s="1057" t="s">
        <v>404</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405</v>
      </c>
      <c r="C33" s="1063"/>
      <c r="D33" s="1063"/>
      <c r="E33" s="1063"/>
      <c r="F33" s="1063"/>
      <c r="G33" s="1063"/>
      <c r="H33" s="1063"/>
      <c r="I33" s="1063"/>
      <c r="J33" s="1063"/>
      <c r="K33" s="1063"/>
      <c r="L33" s="1063"/>
      <c r="M33" s="1063"/>
      <c r="N33" s="1063"/>
      <c r="O33" s="1063"/>
      <c r="P33" s="1064"/>
      <c r="Q33" s="1074">
        <v>60</v>
      </c>
      <c r="R33" s="1075"/>
      <c r="S33" s="1075"/>
      <c r="T33" s="1075"/>
      <c r="U33" s="1075"/>
      <c r="V33" s="1075">
        <v>60</v>
      </c>
      <c r="W33" s="1075"/>
      <c r="X33" s="1075"/>
      <c r="Y33" s="1075"/>
      <c r="Z33" s="1075"/>
      <c r="AA33" s="1075" t="s">
        <v>574</v>
      </c>
      <c r="AB33" s="1075"/>
      <c r="AC33" s="1075"/>
      <c r="AD33" s="1075"/>
      <c r="AE33" s="1076"/>
      <c r="AF33" s="1068" t="s">
        <v>401</v>
      </c>
      <c r="AG33" s="1069"/>
      <c r="AH33" s="1069"/>
      <c r="AI33" s="1069"/>
      <c r="AJ33" s="1070"/>
      <c r="AK33" s="1011">
        <v>46</v>
      </c>
      <c r="AL33" s="1002"/>
      <c r="AM33" s="1002"/>
      <c r="AN33" s="1002"/>
      <c r="AO33" s="1002"/>
      <c r="AP33" s="1002">
        <v>500</v>
      </c>
      <c r="AQ33" s="1002"/>
      <c r="AR33" s="1002"/>
      <c r="AS33" s="1002"/>
      <c r="AT33" s="1002"/>
      <c r="AU33" s="1002">
        <v>429</v>
      </c>
      <c r="AV33" s="1002"/>
      <c r="AW33" s="1002"/>
      <c r="AX33" s="1002"/>
      <c r="AY33" s="1002"/>
      <c r="AZ33" s="1073" t="s">
        <v>574</v>
      </c>
      <c r="BA33" s="1073"/>
      <c r="BB33" s="1073"/>
      <c r="BC33" s="1073"/>
      <c r="BD33" s="1073"/>
      <c r="BE33" s="1057" t="s">
        <v>406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401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414</v>
      </c>
      <c r="AG66" s="1039"/>
      <c r="AH66" s="1039"/>
      <c r="AI66" s="1039"/>
      <c r="AJ66" s="1040"/>
      <c r="AK66" s="1032" t="s">
        <v>415</v>
      </c>
      <c r="AL66" s="1027"/>
      <c r="AM66" s="1027"/>
      <c r="AN66" s="1027"/>
      <c r="AO66" s="1028"/>
      <c r="AP66" s="1032" t="s">
        <v>416</v>
      </c>
      <c r="AQ66" s="1033"/>
      <c r="AR66" s="1033"/>
      <c r="AS66" s="1033"/>
      <c r="AT66" s="1034"/>
      <c r="AU66" s="1032" t="s">
        <v>417</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580</v>
      </c>
      <c r="C68" s="1017"/>
      <c r="D68" s="1017"/>
      <c r="E68" s="1017"/>
      <c r="F68" s="1017"/>
      <c r="G68" s="1017"/>
      <c r="H68" s="1017"/>
      <c r="I68" s="1017"/>
      <c r="J68" s="1017"/>
      <c r="K68" s="1017"/>
      <c r="L68" s="1017"/>
      <c r="M68" s="1017"/>
      <c r="N68" s="1017"/>
      <c r="O68" s="1017"/>
      <c r="P68" s="1018"/>
      <c r="Q68" s="1019">
        <v>1418</v>
      </c>
      <c r="R68" s="1013"/>
      <c r="S68" s="1013"/>
      <c r="T68" s="1013"/>
      <c r="U68" s="1013"/>
      <c r="V68" s="1013">
        <v>1411</v>
      </c>
      <c r="W68" s="1013"/>
      <c r="X68" s="1013"/>
      <c r="Y68" s="1013"/>
      <c r="Z68" s="1013"/>
      <c r="AA68" s="1013">
        <v>7</v>
      </c>
      <c r="AB68" s="1013"/>
      <c r="AC68" s="1013"/>
      <c r="AD68" s="1013"/>
      <c r="AE68" s="1013"/>
      <c r="AF68" s="1013">
        <v>7</v>
      </c>
      <c r="AG68" s="1013"/>
      <c r="AH68" s="1013"/>
      <c r="AI68" s="1013"/>
      <c r="AJ68" s="1013"/>
      <c r="AK68" s="1013">
        <v>3</v>
      </c>
      <c r="AL68" s="1013"/>
      <c r="AM68" s="1013"/>
      <c r="AN68" s="1013"/>
      <c r="AO68" s="1013"/>
      <c r="AP68" s="1013">
        <v>402</v>
      </c>
      <c r="AQ68" s="1013"/>
      <c r="AR68" s="1013"/>
      <c r="AS68" s="1013"/>
      <c r="AT68" s="1013"/>
      <c r="AU68" s="1013">
        <v>15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581</v>
      </c>
      <c r="C69" s="1006"/>
      <c r="D69" s="1006"/>
      <c r="E69" s="1006"/>
      <c r="F69" s="1006"/>
      <c r="G69" s="1006"/>
      <c r="H69" s="1006"/>
      <c r="I69" s="1006"/>
      <c r="J69" s="1006"/>
      <c r="K69" s="1006"/>
      <c r="L69" s="1006"/>
      <c r="M69" s="1006"/>
      <c r="N69" s="1006"/>
      <c r="O69" s="1006"/>
      <c r="P69" s="1007"/>
      <c r="Q69" s="1008">
        <v>3379</v>
      </c>
      <c r="R69" s="1002"/>
      <c r="S69" s="1002"/>
      <c r="T69" s="1002"/>
      <c r="U69" s="1002"/>
      <c r="V69" s="1002">
        <v>3280</v>
      </c>
      <c r="W69" s="1002"/>
      <c r="X69" s="1002"/>
      <c r="Y69" s="1002"/>
      <c r="Z69" s="1002"/>
      <c r="AA69" s="1002">
        <v>99</v>
      </c>
      <c r="AB69" s="1002"/>
      <c r="AC69" s="1002"/>
      <c r="AD69" s="1002"/>
      <c r="AE69" s="1002"/>
      <c r="AF69" s="1002">
        <v>99</v>
      </c>
      <c r="AG69" s="1002"/>
      <c r="AH69" s="1002"/>
      <c r="AI69" s="1002"/>
      <c r="AJ69" s="1002"/>
      <c r="AK69" s="1002">
        <v>506</v>
      </c>
      <c r="AL69" s="1002"/>
      <c r="AM69" s="1002"/>
      <c r="AN69" s="1002"/>
      <c r="AO69" s="1002"/>
      <c r="AP69" s="1002" t="s">
        <v>594</v>
      </c>
      <c r="AQ69" s="1002"/>
      <c r="AR69" s="1002"/>
      <c r="AS69" s="1002"/>
      <c r="AT69" s="1002"/>
      <c r="AU69" s="1002" t="s">
        <v>574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582</v>
      </c>
      <c r="C70" s="1006"/>
      <c r="D70" s="1006"/>
      <c r="E70" s="1006"/>
      <c r="F70" s="1006"/>
      <c r="G70" s="1006"/>
      <c r="H70" s="1006"/>
      <c r="I70" s="1006"/>
      <c r="J70" s="1006"/>
      <c r="K70" s="1006"/>
      <c r="L70" s="1006"/>
      <c r="M70" s="1006"/>
      <c r="N70" s="1006"/>
      <c r="O70" s="1006"/>
      <c r="P70" s="1007"/>
      <c r="Q70" s="1008">
        <v>3070</v>
      </c>
      <c r="R70" s="1002"/>
      <c r="S70" s="1002"/>
      <c r="T70" s="1002"/>
      <c r="U70" s="1002"/>
      <c r="V70" s="1002">
        <v>3248</v>
      </c>
      <c r="W70" s="1002"/>
      <c r="X70" s="1002"/>
      <c r="Y70" s="1002"/>
      <c r="Z70" s="1002"/>
      <c r="AA70" s="1002">
        <v>-178</v>
      </c>
      <c r="AB70" s="1002"/>
      <c r="AC70" s="1002"/>
      <c r="AD70" s="1002"/>
      <c r="AE70" s="1002"/>
      <c r="AF70" s="1002">
        <v>760</v>
      </c>
      <c r="AG70" s="1002"/>
      <c r="AH70" s="1002"/>
      <c r="AI70" s="1002"/>
      <c r="AJ70" s="1002"/>
      <c r="AK70" s="1002">
        <v>901</v>
      </c>
      <c r="AL70" s="1002"/>
      <c r="AM70" s="1002"/>
      <c r="AN70" s="1002"/>
      <c r="AO70" s="1002"/>
      <c r="AP70" s="1002">
        <v>1222</v>
      </c>
      <c r="AQ70" s="1002"/>
      <c r="AR70" s="1002"/>
      <c r="AS70" s="1002"/>
      <c r="AT70" s="1002"/>
      <c r="AU70" s="1002" t="s">
        <v>574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583</v>
      </c>
      <c r="C71" s="1006"/>
      <c r="D71" s="1006"/>
      <c r="E71" s="1006"/>
      <c r="F71" s="1006"/>
      <c r="G71" s="1006"/>
      <c r="H71" s="1006"/>
      <c r="I71" s="1006"/>
      <c r="J71" s="1006"/>
      <c r="K71" s="1006"/>
      <c r="L71" s="1006"/>
      <c r="M71" s="1006"/>
      <c r="N71" s="1006"/>
      <c r="O71" s="1006"/>
      <c r="P71" s="1007"/>
      <c r="Q71" s="1008">
        <v>843</v>
      </c>
      <c r="R71" s="1002"/>
      <c r="S71" s="1002"/>
      <c r="T71" s="1002"/>
      <c r="U71" s="1002"/>
      <c r="V71" s="1002">
        <v>811</v>
      </c>
      <c r="W71" s="1002"/>
      <c r="X71" s="1002"/>
      <c r="Y71" s="1002"/>
      <c r="Z71" s="1002"/>
      <c r="AA71" s="1002">
        <v>32</v>
      </c>
      <c r="AB71" s="1002"/>
      <c r="AC71" s="1002"/>
      <c r="AD71" s="1002"/>
      <c r="AE71" s="1002"/>
      <c r="AF71" s="1002">
        <v>168</v>
      </c>
      <c r="AG71" s="1002"/>
      <c r="AH71" s="1002"/>
      <c r="AI71" s="1002"/>
      <c r="AJ71" s="1002"/>
      <c r="AK71" s="1002">
        <v>309</v>
      </c>
      <c r="AL71" s="1002"/>
      <c r="AM71" s="1002"/>
      <c r="AN71" s="1002"/>
      <c r="AO71" s="1002"/>
      <c r="AP71" s="1002">
        <v>520</v>
      </c>
      <c r="AQ71" s="1002"/>
      <c r="AR71" s="1002"/>
      <c r="AS71" s="1002"/>
      <c r="AT71" s="1002"/>
      <c r="AU71" s="1002">
        <v>13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584</v>
      </c>
      <c r="C72" s="1006"/>
      <c r="D72" s="1006"/>
      <c r="E72" s="1006"/>
      <c r="F72" s="1006"/>
      <c r="G72" s="1006"/>
      <c r="H72" s="1006"/>
      <c r="I72" s="1006"/>
      <c r="J72" s="1006"/>
      <c r="K72" s="1006"/>
      <c r="L72" s="1006"/>
      <c r="M72" s="1006"/>
      <c r="N72" s="1006"/>
      <c r="O72" s="1006"/>
      <c r="P72" s="1007"/>
      <c r="Q72" s="1008">
        <v>717</v>
      </c>
      <c r="R72" s="1002"/>
      <c r="S72" s="1002"/>
      <c r="T72" s="1002"/>
      <c r="U72" s="1002"/>
      <c r="V72" s="1002">
        <v>694</v>
      </c>
      <c r="W72" s="1002"/>
      <c r="X72" s="1002"/>
      <c r="Y72" s="1002"/>
      <c r="Z72" s="1002"/>
      <c r="AA72" s="1002">
        <v>23</v>
      </c>
      <c r="AB72" s="1002"/>
      <c r="AC72" s="1002"/>
      <c r="AD72" s="1002"/>
      <c r="AE72" s="1002"/>
      <c r="AF72" s="1002">
        <v>23</v>
      </c>
      <c r="AG72" s="1002"/>
      <c r="AH72" s="1002"/>
      <c r="AI72" s="1002"/>
      <c r="AJ72" s="1002"/>
      <c r="AK72" s="1002" t="s">
        <v>594</v>
      </c>
      <c r="AL72" s="1002"/>
      <c r="AM72" s="1002"/>
      <c r="AN72" s="1002"/>
      <c r="AO72" s="1002"/>
      <c r="AP72" s="1002" t="s">
        <v>594</v>
      </c>
      <c r="AQ72" s="1002"/>
      <c r="AR72" s="1002"/>
      <c r="AS72" s="1002"/>
      <c r="AT72" s="1002"/>
      <c r="AU72" s="1002" t="s">
        <v>574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585</v>
      </c>
      <c r="C73" s="1006"/>
      <c r="D73" s="1006"/>
      <c r="E73" s="1006"/>
      <c r="F73" s="1006"/>
      <c r="G73" s="1006"/>
      <c r="H73" s="1006"/>
      <c r="I73" s="1006"/>
      <c r="J73" s="1006"/>
      <c r="K73" s="1006"/>
      <c r="L73" s="1006"/>
      <c r="M73" s="1006"/>
      <c r="N73" s="1006"/>
      <c r="O73" s="1006"/>
      <c r="P73" s="1007"/>
      <c r="Q73" s="1008">
        <v>6009</v>
      </c>
      <c r="R73" s="1002"/>
      <c r="S73" s="1002"/>
      <c r="T73" s="1002"/>
      <c r="U73" s="1002"/>
      <c r="V73" s="1002">
        <v>5997</v>
      </c>
      <c r="W73" s="1002"/>
      <c r="X73" s="1002"/>
      <c r="Y73" s="1002"/>
      <c r="Z73" s="1002"/>
      <c r="AA73" s="1002">
        <v>12</v>
      </c>
      <c r="AB73" s="1002"/>
      <c r="AC73" s="1002"/>
      <c r="AD73" s="1002"/>
      <c r="AE73" s="1002"/>
      <c r="AF73" s="1002">
        <v>12</v>
      </c>
      <c r="AG73" s="1002"/>
      <c r="AH73" s="1002"/>
      <c r="AI73" s="1002"/>
      <c r="AJ73" s="1002"/>
      <c r="AK73" s="1002">
        <v>4</v>
      </c>
      <c r="AL73" s="1002"/>
      <c r="AM73" s="1002"/>
      <c r="AN73" s="1002"/>
      <c r="AO73" s="1002"/>
      <c r="AP73" s="1002" t="s">
        <v>594</v>
      </c>
      <c r="AQ73" s="1002"/>
      <c r="AR73" s="1002"/>
      <c r="AS73" s="1002"/>
      <c r="AT73" s="1002"/>
      <c r="AU73" s="1002" t="s">
        <v>574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586</v>
      </c>
      <c r="C74" s="1006"/>
      <c r="D74" s="1006"/>
      <c r="E74" s="1006"/>
      <c r="F74" s="1006"/>
      <c r="G74" s="1006"/>
      <c r="H74" s="1006"/>
      <c r="I74" s="1006"/>
      <c r="J74" s="1006"/>
      <c r="K74" s="1006"/>
      <c r="L74" s="1006"/>
      <c r="M74" s="1006"/>
      <c r="N74" s="1006"/>
      <c r="O74" s="1006"/>
      <c r="P74" s="1007"/>
      <c r="Q74" s="1008">
        <v>234</v>
      </c>
      <c r="R74" s="1002"/>
      <c r="S74" s="1002"/>
      <c r="T74" s="1002"/>
      <c r="U74" s="1002"/>
      <c r="V74" s="1002">
        <v>203</v>
      </c>
      <c r="W74" s="1002"/>
      <c r="X74" s="1002"/>
      <c r="Y74" s="1002"/>
      <c r="Z74" s="1002"/>
      <c r="AA74" s="1002">
        <v>30</v>
      </c>
      <c r="AB74" s="1002"/>
      <c r="AC74" s="1002"/>
      <c r="AD74" s="1002"/>
      <c r="AE74" s="1002"/>
      <c r="AF74" s="1002">
        <v>30</v>
      </c>
      <c r="AG74" s="1002"/>
      <c r="AH74" s="1002"/>
      <c r="AI74" s="1002"/>
      <c r="AJ74" s="1002"/>
      <c r="AK74" s="1002">
        <v>24</v>
      </c>
      <c r="AL74" s="1002"/>
      <c r="AM74" s="1002"/>
      <c r="AN74" s="1002"/>
      <c r="AO74" s="1002"/>
      <c r="AP74" s="1002" t="s">
        <v>594</v>
      </c>
      <c r="AQ74" s="1002"/>
      <c r="AR74" s="1002"/>
      <c r="AS74" s="1002"/>
      <c r="AT74" s="1002"/>
      <c r="AU74" s="1002" t="s">
        <v>574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587</v>
      </c>
      <c r="C75" s="1006"/>
      <c r="D75" s="1006"/>
      <c r="E75" s="1006"/>
      <c r="F75" s="1006"/>
      <c r="G75" s="1006"/>
      <c r="H75" s="1006"/>
      <c r="I75" s="1006"/>
      <c r="J75" s="1006"/>
      <c r="K75" s="1006"/>
      <c r="L75" s="1006"/>
      <c r="M75" s="1006"/>
      <c r="N75" s="1006"/>
      <c r="O75" s="1006"/>
      <c r="P75" s="1007"/>
      <c r="Q75" s="1009">
        <v>112628</v>
      </c>
      <c r="R75" s="1010"/>
      <c r="S75" s="1010"/>
      <c r="T75" s="1010"/>
      <c r="U75" s="1011"/>
      <c r="V75" s="1012">
        <v>110221</v>
      </c>
      <c r="W75" s="1010"/>
      <c r="X75" s="1010"/>
      <c r="Y75" s="1010"/>
      <c r="Z75" s="1011"/>
      <c r="AA75" s="1012">
        <v>2408</v>
      </c>
      <c r="AB75" s="1010"/>
      <c r="AC75" s="1010"/>
      <c r="AD75" s="1010"/>
      <c r="AE75" s="1011"/>
      <c r="AF75" s="1012">
        <v>2408</v>
      </c>
      <c r="AG75" s="1010"/>
      <c r="AH75" s="1010"/>
      <c r="AI75" s="1010"/>
      <c r="AJ75" s="1011"/>
      <c r="AK75" s="1012">
        <v>1</v>
      </c>
      <c r="AL75" s="1010"/>
      <c r="AM75" s="1010"/>
      <c r="AN75" s="1010"/>
      <c r="AO75" s="1011"/>
      <c r="AP75" s="1012" t="s">
        <v>594</v>
      </c>
      <c r="AQ75" s="1010"/>
      <c r="AR75" s="1010"/>
      <c r="AS75" s="1010"/>
      <c r="AT75" s="1011"/>
      <c r="AU75" s="1012" t="s">
        <v>574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304</v>
      </c>
      <c r="AG109" s="925"/>
      <c r="AH109" s="925"/>
      <c r="AI109" s="925"/>
      <c r="AJ109" s="926"/>
      <c r="AK109" s="927" t="s">
        <v>303</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304</v>
      </c>
      <c r="BW109" s="925"/>
      <c r="BX109" s="925"/>
      <c r="BY109" s="925"/>
      <c r="BZ109" s="926"/>
      <c r="CA109" s="927" t="s">
        <v>303</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304</v>
      </c>
      <c r="DM109" s="925"/>
      <c r="DN109" s="925"/>
      <c r="DO109" s="925"/>
      <c r="DP109" s="926"/>
      <c r="DQ109" s="927" t="s">
        <v>303</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172867</v>
      </c>
      <c r="AB110" s="918"/>
      <c r="AC110" s="918"/>
      <c r="AD110" s="918"/>
      <c r="AE110" s="919"/>
      <c r="AF110" s="920">
        <v>182548</v>
      </c>
      <c r="AG110" s="918"/>
      <c r="AH110" s="918"/>
      <c r="AI110" s="918"/>
      <c r="AJ110" s="919"/>
      <c r="AK110" s="920">
        <v>242660</v>
      </c>
      <c r="AL110" s="918"/>
      <c r="AM110" s="918"/>
      <c r="AN110" s="918"/>
      <c r="AO110" s="919"/>
      <c r="AP110" s="921">
        <v>40.299999999999997</v>
      </c>
      <c r="AQ110" s="922"/>
      <c r="AR110" s="922"/>
      <c r="AS110" s="922"/>
      <c r="AT110" s="923"/>
      <c r="AU110" s="957" t="s">
        <v>66</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2198093</v>
      </c>
      <c r="BR110" s="865"/>
      <c r="BS110" s="865"/>
      <c r="BT110" s="865"/>
      <c r="BU110" s="865"/>
      <c r="BV110" s="865">
        <v>2464413</v>
      </c>
      <c r="BW110" s="865"/>
      <c r="BX110" s="865"/>
      <c r="BY110" s="865"/>
      <c r="BZ110" s="865"/>
      <c r="CA110" s="865">
        <v>2534123</v>
      </c>
      <c r="CB110" s="865"/>
      <c r="CC110" s="865"/>
      <c r="CD110" s="865"/>
      <c r="CE110" s="865"/>
      <c r="CF110" s="889">
        <v>421.2</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399</v>
      </c>
      <c r="DH110" s="865"/>
      <c r="DI110" s="865"/>
      <c r="DJ110" s="865"/>
      <c r="DK110" s="865"/>
      <c r="DL110" s="865" t="s">
        <v>434</v>
      </c>
      <c r="DM110" s="865"/>
      <c r="DN110" s="865"/>
      <c r="DO110" s="865"/>
      <c r="DP110" s="865"/>
      <c r="DQ110" s="865" t="s">
        <v>435</v>
      </c>
      <c r="DR110" s="865"/>
      <c r="DS110" s="865"/>
      <c r="DT110" s="865"/>
      <c r="DU110" s="865"/>
      <c r="DV110" s="866" t="s">
        <v>435</v>
      </c>
      <c r="DW110" s="866"/>
      <c r="DX110" s="866"/>
      <c r="DY110" s="866"/>
      <c r="DZ110" s="867"/>
    </row>
    <row r="111" spans="1:131" s="226" customFormat="1" ht="26.25" customHeight="1">
      <c r="A111" s="794" t="s">
        <v>436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399</v>
      </c>
      <c r="AB111" s="946"/>
      <c r="AC111" s="946"/>
      <c r="AD111" s="946"/>
      <c r="AE111" s="947"/>
      <c r="AF111" s="948" t="s">
        <v>437</v>
      </c>
      <c r="AG111" s="946"/>
      <c r="AH111" s="946"/>
      <c r="AI111" s="946"/>
      <c r="AJ111" s="947"/>
      <c r="AK111" s="948" t="s">
        <v>399</v>
      </c>
      <c r="AL111" s="946"/>
      <c r="AM111" s="946"/>
      <c r="AN111" s="946"/>
      <c r="AO111" s="947"/>
      <c r="AP111" s="949" t="s">
        <v>399</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t="s">
        <v>435</v>
      </c>
      <c r="BR111" s="837"/>
      <c r="BS111" s="837"/>
      <c r="BT111" s="837"/>
      <c r="BU111" s="837"/>
      <c r="BV111" s="837" t="s">
        <v>437</v>
      </c>
      <c r="BW111" s="837"/>
      <c r="BX111" s="837"/>
      <c r="BY111" s="837"/>
      <c r="BZ111" s="837"/>
      <c r="CA111" s="837" t="s">
        <v>435</v>
      </c>
      <c r="CB111" s="837"/>
      <c r="CC111" s="837"/>
      <c r="CD111" s="837"/>
      <c r="CE111" s="837"/>
      <c r="CF111" s="898" t="s">
        <v>435</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399</v>
      </c>
      <c r="DH111" s="837"/>
      <c r="DI111" s="837"/>
      <c r="DJ111" s="837"/>
      <c r="DK111" s="837"/>
      <c r="DL111" s="837" t="s">
        <v>399</v>
      </c>
      <c r="DM111" s="837"/>
      <c r="DN111" s="837"/>
      <c r="DO111" s="837"/>
      <c r="DP111" s="837"/>
      <c r="DQ111" s="837" t="s">
        <v>440</v>
      </c>
      <c r="DR111" s="837"/>
      <c r="DS111" s="837"/>
      <c r="DT111" s="837"/>
      <c r="DU111" s="837"/>
      <c r="DV111" s="814" t="s">
        <v>399</v>
      </c>
      <c r="DW111" s="814"/>
      <c r="DX111" s="814"/>
      <c r="DY111" s="814"/>
      <c r="DZ111" s="815"/>
    </row>
    <row r="112" spans="1:131" s="226" customFormat="1" ht="26.25" customHeight="1">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437</v>
      </c>
      <c r="AB112" s="800"/>
      <c r="AC112" s="800"/>
      <c r="AD112" s="800"/>
      <c r="AE112" s="801"/>
      <c r="AF112" s="802" t="s">
        <v>437</v>
      </c>
      <c r="AG112" s="800"/>
      <c r="AH112" s="800"/>
      <c r="AI112" s="800"/>
      <c r="AJ112" s="801"/>
      <c r="AK112" s="802" t="s">
        <v>437</v>
      </c>
      <c r="AL112" s="800"/>
      <c r="AM112" s="800"/>
      <c r="AN112" s="800"/>
      <c r="AO112" s="801"/>
      <c r="AP112" s="847" t="s">
        <v>437</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677454</v>
      </c>
      <c r="BR112" s="837"/>
      <c r="BS112" s="837"/>
      <c r="BT112" s="837"/>
      <c r="BU112" s="837"/>
      <c r="BV112" s="837">
        <v>651342</v>
      </c>
      <c r="BW112" s="837"/>
      <c r="BX112" s="837"/>
      <c r="BY112" s="837"/>
      <c r="BZ112" s="837"/>
      <c r="CA112" s="837">
        <v>689691</v>
      </c>
      <c r="CB112" s="837"/>
      <c r="CC112" s="837"/>
      <c r="CD112" s="837"/>
      <c r="CE112" s="837"/>
      <c r="CF112" s="898">
        <v>114.6</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437</v>
      </c>
      <c r="DH112" s="837"/>
      <c r="DI112" s="837"/>
      <c r="DJ112" s="837"/>
      <c r="DK112" s="837"/>
      <c r="DL112" s="837" t="s">
        <v>399</v>
      </c>
      <c r="DM112" s="837"/>
      <c r="DN112" s="837"/>
      <c r="DO112" s="837"/>
      <c r="DP112" s="837"/>
      <c r="DQ112" s="837" t="s">
        <v>399</v>
      </c>
      <c r="DR112" s="837"/>
      <c r="DS112" s="837"/>
      <c r="DT112" s="837"/>
      <c r="DU112" s="837"/>
      <c r="DV112" s="814" t="s">
        <v>435</v>
      </c>
      <c r="DW112" s="814"/>
      <c r="DX112" s="814"/>
      <c r="DY112" s="814"/>
      <c r="DZ112" s="815"/>
    </row>
    <row r="113" spans="1:130" s="226" customFormat="1" ht="26.25" customHeight="1">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59631</v>
      </c>
      <c r="AB113" s="946"/>
      <c r="AC113" s="946"/>
      <c r="AD113" s="946"/>
      <c r="AE113" s="947"/>
      <c r="AF113" s="948">
        <v>54556</v>
      </c>
      <c r="AG113" s="946"/>
      <c r="AH113" s="946"/>
      <c r="AI113" s="946"/>
      <c r="AJ113" s="947"/>
      <c r="AK113" s="948">
        <v>66253</v>
      </c>
      <c r="AL113" s="946"/>
      <c r="AM113" s="946"/>
      <c r="AN113" s="946"/>
      <c r="AO113" s="947"/>
      <c r="AP113" s="949">
        <v>11</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31115</v>
      </c>
      <c r="BR113" s="837"/>
      <c r="BS113" s="837"/>
      <c r="BT113" s="837"/>
      <c r="BU113" s="837"/>
      <c r="BV113" s="837">
        <v>29966</v>
      </c>
      <c r="BW113" s="837"/>
      <c r="BX113" s="837"/>
      <c r="BY113" s="837"/>
      <c r="BZ113" s="837"/>
      <c r="CA113" s="837">
        <v>28829</v>
      </c>
      <c r="CB113" s="837"/>
      <c r="CC113" s="837"/>
      <c r="CD113" s="837"/>
      <c r="CE113" s="837"/>
      <c r="CF113" s="898">
        <v>4.8</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399</v>
      </c>
      <c r="DH113" s="800"/>
      <c r="DI113" s="800"/>
      <c r="DJ113" s="800"/>
      <c r="DK113" s="801"/>
      <c r="DL113" s="802" t="s">
        <v>399</v>
      </c>
      <c r="DM113" s="800"/>
      <c r="DN113" s="800"/>
      <c r="DO113" s="800"/>
      <c r="DP113" s="801"/>
      <c r="DQ113" s="802" t="s">
        <v>440</v>
      </c>
      <c r="DR113" s="800"/>
      <c r="DS113" s="800"/>
      <c r="DT113" s="800"/>
      <c r="DU113" s="801"/>
      <c r="DV113" s="847" t="s">
        <v>437</v>
      </c>
      <c r="DW113" s="848"/>
      <c r="DX113" s="848"/>
      <c r="DY113" s="848"/>
      <c r="DZ113" s="849"/>
    </row>
    <row r="114" spans="1:130" s="226" customFormat="1" ht="26.25" customHeight="1">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1731</v>
      </c>
      <c r="AB114" s="800"/>
      <c r="AC114" s="800"/>
      <c r="AD114" s="800"/>
      <c r="AE114" s="801"/>
      <c r="AF114" s="802">
        <v>1806</v>
      </c>
      <c r="AG114" s="800"/>
      <c r="AH114" s="800"/>
      <c r="AI114" s="800"/>
      <c r="AJ114" s="801"/>
      <c r="AK114" s="802">
        <v>2426</v>
      </c>
      <c r="AL114" s="800"/>
      <c r="AM114" s="800"/>
      <c r="AN114" s="800"/>
      <c r="AO114" s="801"/>
      <c r="AP114" s="847">
        <v>0.4</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169236</v>
      </c>
      <c r="BR114" s="837"/>
      <c r="BS114" s="837"/>
      <c r="BT114" s="837"/>
      <c r="BU114" s="837"/>
      <c r="BV114" s="837">
        <v>157323</v>
      </c>
      <c r="BW114" s="837"/>
      <c r="BX114" s="837"/>
      <c r="BY114" s="837"/>
      <c r="BZ114" s="837"/>
      <c r="CA114" s="837">
        <v>152222</v>
      </c>
      <c r="CB114" s="837"/>
      <c r="CC114" s="837"/>
      <c r="CD114" s="837"/>
      <c r="CE114" s="837"/>
      <c r="CF114" s="898">
        <v>25.3</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437</v>
      </c>
      <c r="DH114" s="800"/>
      <c r="DI114" s="800"/>
      <c r="DJ114" s="800"/>
      <c r="DK114" s="801"/>
      <c r="DL114" s="802" t="s">
        <v>437</v>
      </c>
      <c r="DM114" s="800"/>
      <c r="DN114" s="800"/>
      <c r="DO114" s="800"/>
      <c r="DP114" s="801"/>
      <c r="DQ114" s="802" t="s">
        <v>399</v>
      </c>
      <c r="DR114" s="800"/>
      <c r="DS114" s="800"/>
      <c r="DT114" s="800"/>
      <c r="DU114" s="801"/>
      <c r="DV114" s="847" t="s">
        <v>437</v>
      </c>
      <c r="DW114" s="848"/>
      <c r="DX114" s="848"/>
      <c r="DY114" s="848"/>
      <c r="DZ114" s="849"/>
    </row>
    <row r="115" spans="1:130" s="226" customFormat="1" ht="26.25" customHeight="1">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437</v>
      </c>
      <c r="AB115" s="946"/>
      <c r="AC115" s="946"/>
      <c r="AD115" s="946"/>
      <c r="AE115" s="947"/>
      <c r="AF115" s="948" t="s">
        <v>437</v>
      </c>
      <c r="AG115" s="946"/>
      <c r="AH115" s="946"/>
      <c r="AI115" s="946"/>
      <c r="AJ115" s="947"/>
      <c r="AK115" s="948" t="s">
        <v>437</v>
      </c>
      <c r="AL115" s="946"/>
      <c r="AM115" s="946"/>
      <c r="AN115" s="946"/>
      <c r="AO115" s="947"/>
      <c r="AP115" s="949" t="s">
        <v>440</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437</v>
      </c>
      <c r="BR115" s="837"/>
      <c r="BS115" s="837"/>
      <c r="BT115" s="837"/>
      <c r="BU115" s="837"/>
      <c r="BV115" s="837" t="s">
        <v>437</v>
      </c>
      <c r="BW115" s="837"/>
      <c r="BX115" s="837"/>
      <c r="BY115" s="837"/>
      <c r="BZ115" s="837"/>
      <c r="CA115" s="837" t="s">
        <v>399</v>
      </c>
      <c r="CB115" s="837"/>
      <c r="CC115" s="837"/>
      <c r="CD115" s="837"/>
      <c r="CE115" s="837"/>
      <c r="CF115" s="898" t="s">
        <v>437</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399</v>
      </c>
      <c r="DH115" s="800"/>
      <c r="DI115" s="800"/>
      <c r="DJ115" s="800"/>
      <c r="DK115" s="801"/>
      <c r="DL115" s="802" t="s">
        <v>437</v>
      </c>
      <c r="DM115" s="800"/>
      <c r="DN115" s="800"/>
      <c r="DO115" s="800"/>
      <c r="DP115" s="801"/>
      <c r="DQ115" s="802" t="s">
        <v>437</v>
      </c>
      <c r="DR115" s="800"/>
      <c r="DS115" s="800"/>
      <c r="DT115" s="800"/>
      <c r="DU115" s="801"/>
      <c r="DV115" s="847" t="s">
        <v>399</v>
      </c>
      <c r="DW115" s="848"/>
      <c r="DX115" s="848"/>
      <c r="DY115" s="848"/>
      <c r="DZ115" s="849"/>
    </row>
    <row r="116" spans="1:130" s="226" customFormat="1" ht="26.25" customHeight="1">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440</v>
      </c>
      <c r="AB116" s="800"/>
      <c r="AC116" s="800"/>
      <c r="AD116" s="800"/>
      <c r="AE116" s="801"/>
      <c r="AF116" s="802" t="s">
        <v>399</v>
      </c>
      <c r="AG116" s="800"/>
      <c r="AH116" s="800"/>
      <c r="AI116" s="800"/>
      <c r="AJ116" s="801"/>
      <c r="AK116" s="802" t="s">
        <v>437</v>
      </c>
      <c r="AL116" s="800"/>
      <c r="AM116" s="800"/>
      <c r="AN116" s="800"/>
      <c r="AO116" s="801"/>
      <c r="AP116" s="847" t="s">
        <v>437</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437</v>
      </c>
      <c r="BR116" s="837"/>
      <c r="BS116" s="837"/>
      <c r="BT116" s="837"/>
      <c r="BU116" s="837"/>
      <c r="BV116" s="837" t="s">
        <v>440</v>
      </c>
      <c r="BW116" s="837"/>
      <c r="BX116" s="837"/>
      <c r="BY116" s="837"/>
      <c r="BZ116" s="837"/>
      <c r="CA116" s="837" t="s">
        <v>437</v>
      </c>
      <c r="CB116" s="837"/>
      <c r="CC116" s="837"/>
      <c r="CD116" s="837"/>
      <c r="CE116" s="837"/>
      <c r="CF116" s="898" t="s">
        <v>437</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437</v>
      </c>
      <c r="DH116" s="800"/>
      <c r="DI116" s="800"/>
      <c r="DJ116" s="800"/>
      <c r="DK116" s="801"/>
      <c r="DL116" s="802" t="s">
        <v>437</v>
      </c>
      <c r="DM116" s="800"/>
      <c r="DN116" s="800"/>
      <c r="DO116" s="800"/>
      <c r="DP116" s="801"/>
      <c r="DQ116" s="802" t="s">
        <v>437</v>
      </c>
      <c r="DR116" s="800"/>
      <c r="DS116" s="800"/>
      <c r="DT116" s="800"/>
      <c r="DU116" s="801"/>
      <c r="DV116" s="847" t="s">
        <v>437</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234229</v>
      </c>
      <c r="AB117" s="932"/>
      <c r="AC117" s="932"/>
      <c r="AD117" s="932"/>
      <c r="AE117" s="933"/>
      <c r="AF117" s="934">
        <v>238910</v>
      </c>
      <c r="AG117" s="932"/>
      <c r="AH117" s="932"/>
      <c r="AI117" s="932"/>
      <c r="AJ117" s="933"/>
      <c r="AK117" s="934">
        <v>311339</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399</v>
      </c>
      <c r="BR117" s="837"/>
      <c r="BS117" s="837"/>
      <c r="BT117" s="837"/>
      <c r="BU117" s="837"/>
      <c r="BV117" s="837" t="s">
        <v>459</v>
      </c>
      <c r="BW117" s="837"/>
      <c r="BX117" s="837"/>
      <c r="BY117" s="837"/>
      <c r="BZ117" s="837"/>
      <c r="CA117" s="837" t="s">
        <v>399</v>
      </c>
      <c r="CB117" s="837"/>
      <c r="CC117" s="837"/>
      <c r="CD117" s="837"/>
      <c r="CE117" s="837"/>
      <c r="CF117" s="898" t="s">
        <v>386</v>
      </c>
      <c r="CG117" s="899"/>
      <c r="CH117" s="899"/>
      <c r="CI117" s="899"/>
      <c r="CJ117" s="899"/>
      <c r="CK117" s="954"/>
      <c r="CL117" s="841"/>
      <c r="CM117" s="844" t="s">
        <v>460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461</v>
      </c>
      <c r="DH117" s="800"/>
      <c r="DI117" s="800"/>
      <c r="DJ117" s="800"/>
      <c r="DK117" s="801"/>
      <c r="DL117" s="802" t="s">
        <v>399</v>
      </c>
      <c r="DM117" s="800"/>
      <c r="DN117" s="800"/>
      <c r="DO117" s="800"/>
      <c r="DP117" s="801"/>
      <c r="DQ117" s="802" t="s">
        <v>399</v>
      </c>
      <c r="DR117" s="800"/>
      <c r="DS117" s="800"/>
      <c r="DT117" s="800"/>
      <c r="DU117" s="801"/>
      <c r="DV117" s="847" t="s">
        <v>459</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304</v>
      </c>
      <c r="AG118" s="925"/>
      <c r="AH118" s="925"/>
      <c r="AI118" s="925"/>
      <c r="AJ118" s="926"/>
      <c r="AK118" s="927" t="s">
        <v>303</v>
      </c>
      <c r="AL118" s="925"/>
      <c r="AM118" s="925"/>
      <c r="AN118" s="925"/>
      <c r="AO118" s="926"/>
      <c r="AP118" s="928" t="s">
        <v>428</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399</v>
      </c>
      <c r="BR118" s="868"/>
      <c r="BS118" s="868"/>
      <c r="BT118" s="868"/>
      <c r="BU118" s="868"/>
      <c r="BV118" s="868" t="s">
        <v>399</v>
      </c>
      <c r="BW118" s="868"/>
      <c r="BX118" s="868"/>
      <c r="BY118" s="868"/>
      <c r="BZ118" s="868"/>
      <c r="CA118" s="868" t="s">
        <v>399</v>
      </c>
      <c r="CB118" s="868"/>
      <c r="CC118" s="868"/>
      <c r="CD118" s="868"/>
      <c r="CE118" s="868"/>
      <c r="CF118" s="898" t="s">
        <v>399</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464</v>
      </c>
      <c r="DH118" s="800"/>
      <c r="DI118" s="800"/>
      <c r="DJ118" s="800"/>
      <c r="DK118" s="801"/>
      <c r="DL118" s="802" t="s">
        <v>399</v>
      </c>
      <c r="DM118" s="800"/>
      <c r="DN118" s="800"/>
      <c r="DO118" s="800"/>
      <c r="DP118" s="801"/>
      <c r="DQ118" s="802" t="s">
        <v>399</v>
      </c>
      <c r="DR118" s="800"/>
      <c r="DS118" s="800"/>
      <c r="DT118" s="800"/>
      <c r="DU118" s="801"/>
      <c r="DV118" s="847" t="s">
        <v>461</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399</v>
      </c>
      <c r="AB119" s="918"/>
      <c r="AC119" s="918"/>
      <c r="AD119" s="918"/>
      <c r="AE119" s="919"/>
      <c r="AF119" s="920" t="s">
        <v>399</v>
      </c>
      <c r="AG119" s="918"/>
      <c r="AH119" s="918"/>
      <c r="AI119" s="918"/>
      <c r="AJ119" s="919"/>
      <c r="AK119" s="920" t="s">
        <v>399</v>
      </c>
      <c r="AL119" s="918"/>
      <c r="AM119" s="918"/>
      <c r="AN119" s="918"/>
      <c r="AO119" s="919"/>
      <c r="AP119" s="921" t="s">
        <v>399</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465</v>
      </c>
      <c r="BP119" s="901"/>
      <c r="BQ119" s="905">
        <v>3075898</v>
      </c>
      <c r="BR119" s="868"/>
      <c r="BS119" s="868"/>
      <c r="BT119" s="868"/>
      <c r="BU119" s="868"/>
      <c r="BV119" s="868">
        <v>3303044</v>
      </c>
      <c r="BW119" s="868"/>
      <c r="BX119" s="868"/>
      <c r="BY119" s="868"/>
      <c r="BZ119" s="868"/>
      <c r="CA119" s="868">
        <v>3404865</v>
      </c>
      <c r="CB119" s="868"/>
      <c r="CC119" s="868"/>
      <c r="CD119" s="868"/>
      <c r="CE119" s="868"/>
      <c r="CF119" s="766"/>
      <c r="CG119" s="767"/>
      <c r="CH119" s="767"/>
      <c r="CI119" s="767"/>
      <c r="CJ119" s="857"/>
      <c r="CK119" s="955"/>
      <c r="CL119" s="843"/>
      <c r="CM119" s="861" t="s">
        <v>466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399</v>
      </c>
      <c r="DH119" s="783"/>
      <c r="DI119" s="783"/>
      <c r="DJ119" s="783"/>
      <c r="DK119" s="784"/>
      <c r="DL119" s="785" t="s">
        <v>399</v>
      </c>
      <c r="DM119" s="783"/>
      <c r="DN119" s="783"/>
      <c r="DO119" s="783"/>
      <c r="DP119" s="784"/>
      <c r="DQ119" s="785" t="s">
        <v>399</v>
      </c>
      <c r="DR119" s="783"/>
      <c r="DS119" s="783"/>
      <c r="DT119" s="783"/>
      <c r="DU119" s="784"/>
      <c r="DV119" s="871" t="s">
        <v>399</v>
      </c>
      <c r="DW119" s="872"/>
      <c r="DX119" s="872"/>
      <c r="DY119" s="872"/>
      <c r="DZ119" s="873"/>
    </row>
    <row r="120" spans="1:130" s="226" customFormat="1" ht="26.25" customHeight="1">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399</v>
      </c>
      <c r="AB120" s="800"/>
      <c r="AC120" s="800"/>
      <c r="AD120" s="800"/>
      <c r="AE120" s="801"/>
      <c r="AF120" s="802" t="s">
        <v>399</v>
      </c>
      <c r="AG120" s="800"/>
      <c r="AH120" s="800"/>
      <c r="AI120" s="800"/>
      <c r="AJ120" s="801"/>
      <c r="AK120" s="802" t="s">
        <v>464</v>
      </c>
      <c r="AL120" s="800"/>
      <c r="AM120" s="800"/>
      <c r="AN120" s="800"/>
      <c r="AO120" s="801"/>
      <c r="AP120" s="847" t="s">
        <v>399</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1033160</v>
      </c>
      <c r="BR120" s="865"/>
      <c r="BS120" s="865"/>
      <c r="BT120" s="865"/>
      <c r="BU120" s="865"/>
      <c r="BV120" s="865">
        <v>1026623</v>
      </c>
      <c r="BW120" s="865"/>
      <c r="BX120" s="865"/>
      <c r="BY120" s="865"/>
      <c r="BZ120" s="865"/>
      <c r="CA120" s="865">
        <v>881357</v>
      </c>
      <c r="CB120" s="865"/>
      <c r="CC120" s="865"/>
      <c r="CD120" s="865"/>
      <c r="CE120" s="865"/>
      <c r="CF120" s="889">
        <v>146.5</v>
      </c>
      <c r="CG120" s="890"/>
      <c r="CH120" s="890"/>
      <c r="CI120" s="890"/>
      <c r="CJ120" s="890"/>
      <c r="CK120" s="891" t="s">
        <v>469</v>
      </c>
      <c r="CL120" s="875"/>
      <c r="CM120" s="875"/>
      <c r="CN120" s="875"/>
      <c r="CO120" s="876"/>
      <c r="CP120" s="895" t="s">
        <v>470</v>
      </c>
      <c r="CQ120" s="896"/>
      <c r="CR120" s="896"/>
      <c r="CS120" s="896"/>
      <c r="CT120" s="896"/>
      <c r="CU120" s="896"/>
      <c r="CV120" s="896"/>
      <c r="CW120" s="896"/>
      <c r="CX120" s="896"/>
      <c r="CY120" s="896"/>
      <c r="CZ120" s="896"/>
      <c r="DA120" s="896"/>
      <c r="DB120" s="896"/>
      <c r="DC120" s="896"/>
      <c r="DD120" s="896"/>
      <c r="DE120" s="896"/>
      <c r="DF120" s="897"/>
      <c r="DG120" s="884">
        <v>470396</v>
      </c>
      <c r="DH120" s="865"/>
      <c r="DI120" s="865"/>
      <c r="DJ120" s="865"/>
      <c r="DK120" s="865"/>
      <c r="DL120" s="865">
        <v>430005</v>
      </c>
      <c r="DM120" s="865"/>
      <c r="DN120" s="865"/>
      <c r="DO120" s="865"/>
      <c r="DP120" s="865"/>
      <c r="DQ120" s="865">
        <v>394335</v>
      </c>
      <c r="DR120" s="865"/>
      <c r="DS120" s="865"/>
      <c r="DT120" s="865"/>
      <c r="DU120" s="865"/>
      <c r="DV120" s="866">
        <v>65.5</v>
      </c>
      <c r="DW120" s="866"/>
      <c r="DX120" s="866"/>
      <c r="DY120" s="866"/>
      <c r="DZ120" s="867"/>
    </row>
    <row r="121" spans="1:130" s="226" customFormat="1" ht="26.25" customHeight="1">
      <c r="A121" s="840"/>
      <c r="B121" s="841"/>
      <c r="C121" s="886" t="s">
        <v>471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399</v>
      </c>
      <c r="AB121" s="800"/>
      <c r="AC121" s="800"/>
      <c r="AD121" s="800"/>
      <c r="AE121" s="801"/>
      <c r="AF121" s="802" t="s">
        <v>461</v>
      </c>
      <c r="AG121" s="800"/>
      <c r="AH121" s="800"/>
      <c r="AI121" s="800"/>
      <c r="AJ121" s="801"/>
      <c r="AK121" s="802" t="s">
        <v>399</v>
      </c>
      <c r="AL121" s="800"/>
      <c r="AM121" s="800"/>
      <c r="AN121" s="800"/>
      <c r="AO121" s="801"/>
      <c r="AP121" s="847" t="s">
        <v>399</v>
      </c>
      <c r="AQ121" s="848"/>
      <c r="AR121" s="848"/>
      <c r="AS121" s="848"/>
      <c r="AT121" s="849"/>
      <c r="AU121" s="909"/>
      <c r="AV121" s="910"/>
      <c r="AW121" s="910"/>
      <c r="AX121" s="910"/>
      <c r="AY121" s="911"/>
      <c r="AZ121" s="835" t="s">
        <v>472</v>
      </c>
      <c r="BA121" s="770"/>
      <c r="BB121" s="770"/>
      <c r="BC121" s="770"/>
      <c r="BD121" s="770"/>
      <c r="BE121" s="770"/>
      <c r="BF121" s="770"/>
      <c r="BG121" s="770"/>
      <c r="BH121" s="770"/>
      <c r="BI121" s="770"/>
      <c r="BJ121" s="770"/>
      <c r="BK121" s="770"/>
      <c r="BL121" s="770"/>
      <c r="BM121" s="770"/>
      <c r="BN121" s="770"/>
      <c r="BO121" s="770"/>
      <c r="BP121" s="771"/>
      <c r="BQ121" s="836">
        <v>103980</v>
      </c>
      <c r="BR121" s="837"/>
      <c r="BS121" s="837"/>
      <c r="BT121" s="837"/>
      <c r="BU121" s="837"/>
      <c r="BV121" s="837">
        <v>149539</v>
      </c>
      <c r="BW121" s="837"/>
      <c r="BX121" s="837"/>
      <c r="BY121" s="837"/>
      <c r="BZ121" s="837"/>
      <c r="CA121" s="837">
        <v>145105</v>
      </c>
      <c r="CB121" s="837"/>
      <c r="CC121" s="837"/>
      <c r="CD121" s="837"/>
      <c r="CE121" s="837"/>
      <c r="CF121" s="898">
        <v>24.1</v>
      </c>
      <c r="CG121" s="899"/>
      <c r="CH121" s="899"/>
      <c r="CI121" s="899"/>
      <c r="CJ121" s="899"/>
      <c r="CK121" s="892"/>
      <c r="CL121" s="878"/>
      <c r="CM121" s="878"/>
      <c r="CN121" s="878"/>
      <c r="CO121" s="879"/>
      <c r="CP121" s="858" t="s">
        <v>473</v>
      </c>
      <c r="CQ121" s="859"/>
      <c r="CR121" s="859"/>
      <c r="CS121" s="859"/>
      <c r="CT121" s="859"/>
      <c r="CU121" s="859"/>
      <c r="CV121" s="859"/>
      <c r="CW121" s="859"/>
      <c r="CX121" s="859"/>
      <c r="CY121" s="859"/>
      <c r="CZ121" s="859"/>
      <c r="DA121" s="859"/>
      <c r="DB121" s="859"/>
      <c r="DC121" s="859"/>
      <c r="DD121" s="859"/>
      <c r="DE121" s="859"/>
      <c r="DF121" s="860"/>
      <c r="DG121" s="836">
        <v>207058</v>
      </c>
      <c r="DH121" s="837"/>
      <c r="DI121" s="837"/>
      <c r="DJ121" s="837"/>
      <c r="DK121" s="837"/>
      <c r="DL121" s="837">
        <v>221337</v>
      </c>
      <c r="DM121" s="837"/>
      <c r="DN121" s="837"/>
      <c r="DO121" s="837"/>
      <c r="DP121" s="837"/>
      <c r="DQ121" s="837">
        <v>260371</v>
      </c>
      <c r="DR121" s="837"/>
      <c r="DS121" s="837"/>
      <c r="DT121" s="837"/>
      <c r="DU121" s="837"/>
      <c r="DV121" s="814">
        <v>43.3</v>
      </c>
      <c r="DW121" s="814"/>
      <c r="DX121" s="814"/>
      <c r="DY121" s="814"/>
      <c r="DZ121" s="815"/>
    </row>
    <row r="122" spans="1:130" s="226" customFormat="1" ht="26.25" customHeight="1">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399</v>
      </c>
      <c r="AB122" s="800"/>
      <c r="AC122" s="800"/>
      <c r="AD122" s="800"/>
      <c r="AE122" s="801"/>
      <c r="AF122" s="802" t="s">
        <v>399</v>
      </c>
      <c r="AG122" s="800"/>
      <c r="AH122" s="800"/>
      <c r="AI122" s="800"/>
      <c r="AJ122" s="801"/>
      <c r="AK122" s="802" t="s">
        <v>399</v>
      </c>
      <c r="AL122" s="800"/>
      <c r="AM122" s="800"/>
      <c r="AN122" s="800"/>
      <c r="AO122" s="801"/>
      <c r="AP122" s="847" t="s">
        <v>386</v>
      </c>
      <c r="AQ122" s="848"/>
      <c r="AR122" s="848"/>
      <c r="AS122" s="848"/>
      <c r="AT122" s="849"/>
      <c r="AU122" s="909"/>
      <c r="AV122" s="910"/>
      <c r="AW122" s="910"/>
      <c r="AX122" s="910"/>
      <c r="AY122" s="911"/>
      <c r="AZ122" s="902" t="s">
        <v>474</v>
      </c>
      <c r="BA122" s="903"/>
      <c r="BB122" s="903"/>
      <c r="BC122" s="903"/>
      <c r="BD122" s="903"/>
      <c r="BE122" s="903"/>
      <c r="BF122" s="903"/>
      <c r="BG122" s="903"/>
      <c r="BH122" s="903"/>
      <c r="BI122" s="903"/>
      <c r="BJ122" s="903"/>
      <c r="BK122" s="903"/>
      <c r="BL122" s="903"/>
      <c r="BM122" s="903"/>
      <c r="BN122" s="903"/>
      <c r="BO122" s="903"/>
      <c r="BP122" s="904"/>
      <c r="BQ122" s="905">
        <v>1922574</v>
      </c>
      <c r="BR122" s="868"/>
      <c r="BS122" s="868"/>
      <c r="BT122" s="868"/>
      <c r="BU122" s="868"/>
      <c r="BV122" s="868">
        <v>2077349</v>
      </c>
      <c r="BW122" s="868"/>
      <c r="BX122" s="868"/>
      <c r="BY122" s="868"/>
      <c r="BZ122" s="868"/>
      <c r="CA122" s="868">
        <v>2200290</v>
      </c>
      <c r="CB122" s="868"/>
      <c r="CC122" s="868"/>
      <c r="CD122" s="868"/>
      <c r="CE122" s="868"/>
      <c r="CF122" s="869">
        <v>365.7</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399</v>
      </c>
      <c r="AB123" s="800"/>
      <c r="AC123" s="800"/>
      <c r="AD123" s="800"/>
      <c r="AE123" s="801"/>
      <c r="AF123" s="802" t="s">
        <v>132</v>
      </c>
      <c r="AG123" s="800"/>
      <c r="AH123" s="800"/>
      <c r="AI123" s="800"/>
      <c r="AJ123" s="801"/>
      <c r="AK123" s="802" t="s">
        <v>399</v>
      </c>
      <c r="AL123" s="800"/>
      <c r="AM123" s="800"/>
      <c r="AN123" s="800"/>
      <c r="AO123" s="801"/>
      <c r="AP123" s="847" t="s">
        <v>464</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475</v>
      </c>
      <c r="BP123" s="901"/>
      <c r="BQ123" s="855">
        <v>3059714</v>
      </c>
      <c r="BR123" s="856"/>
      <c r="BS123" s="856"/>
      <c r="BT123" s="856"/>
      <c r="BU123" s="856"/>
      <c r="BV123" s="856">
        <v>3253511</v>
      </c>
      <c r="BW123" s="856"/>
      <c r="BX123" s="856"/>
      <c r="BY123" s="856"/>
      <c r="BZ123" s="856"/>
      <c r="CA123" s="856">
        <v>3226752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460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476</v>
      </c>
      <c r="AB124" s="800"/>
      <c r="AC124" s="800"/>
      <c r="AD124" s="800"/>
      <c r="AE124" s="801"/>
      <c r="AF124" s="802" t="s">
        <v>464</v>
      </c>
      <c r="AG124" s="800"/>
      <c r="AH124" s="800"/>
      <c r="AI124" s="800"/>
      <c r="AJ124" s="801"/>
      <c r="AK124" s="802" t="s">
        <v>399</v>
      </c>
      <c r="AL124" s="800"/>
      <c r="AM124" s="800"/>
      <c r="AN124" s="800"/>
      <c r="AO124" s="801"/>
      <c r="AP124" s="847" t="s">
        <v>399</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2.7</v>
      </c>
      <c r="BR124" s="854"/>
      <c r="BS124" s="854"/>
      <c r="BT124" s="854"/>
      <c r="BU124" s="854"/>
      <c r="BV124" s="854">
        <v>8.4</v>
      </c>
      <c r="BW124" s="854"/>
      <c r="BX124" s="854"/>
      <c r="BY124" s="854"/>
      <c r="BZ124" s="854"/>
      <c r="CA124" s="854">
        <v>29.6</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t="s">
        <v>132</v>
      </c>
      <c r="DH124" s="783"/>
      <c r="DI124" s="783"/>
      <c r="DJ124" s="783"/>
      <c r="DK124" s="784"/>
      <c r="DL124" s="785" t="s">
        <v>399</v>
      </c>
      <c r="DM124" s="783"/>
      <c r="DN124" s="783"/>
      <c r="DO124" s="783"/>
      <c r="DP124" s="784"/>
      <c r="DQ124" s="785" t="s">
        <v>399</v>
      </c>
      <c r="DR124" s="783"/>
      <c r="DS124" s="783"/>
      <c r="DT124" s="783"/>
      <c r="DU124" s="784"/>
      <c r="DV124" s="871" t="s">
        <v>399</v>
      </c>
      <c r="DW124" s="872"/>
      <c r="DX124" s="872"/>
      <c r="DY124" s="872"/>
      <c r="DZ124" s="873"/>
    </row>
    <row r="125" spans="1:130" s="226" customFormat="1" ht="26.25" customHeight="1">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399</v>
      </c>
      <c r="AB125" s="800"/>
      <c r="AC125" s="800"/>
      <c r="AD125" s="800"/>
      <c r="AE125" s="801"/>
      <c r="AF125" s="802" t="s">
        <v>399</v>
      </c>
      <c r="AG125" s="800"/>
      <c r="AH125" s="800"/>
      <c r="AI125" s="800"/>
      <c r="AJ125" s="801"/>
      <c r="AK125" s="802" t="s">
        <v>399</v>
      </c>
      <c r="AL125" s="800"/>
      <c r="AM125" s="800"/>
      <c r="AN125" s="800"/>
      <c r="AO125" s="801"/>
      <c r="AP125" s="847" t="s">
        <v>399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461</v>
      </c>
      <c r="DH125" s="865"/>
      <c r="DI125" s="865"/>
      <c r="DJ125" s="865"/>
      <c r="DK125" s="865"/>
      <c r="DL125" s="865" t="s">
        <v>399</v>
      </c>
      <c r="DM125" s="865"/>
      <c r="DN125" s="865"/>
      <c r="DO125" s="865"/>
      <c r="DP125" s="865"/>
      <c r="DQ125" s="865" t="s">
        <v>399</v>
      </c>
      <c r="DR125" s="865"/>
      <c r="DS125" s="865"/>
      <c r="DT125" s="865"/>
      <c r="DU125" s="865"/>
      <c r="DV125" s="866" t="s">
        <v>399</v>
      </c>
      <c r="DW125" s="866"/>
      <c r="DX125" s="866"/>
      <c r="DY125" s="866"/>
      <c r="DZ125" s="867"/>
    </row>
    <row r="126" spans="1:130" s="226" customFormat="1" ht="26.25" customHeight="1" thickBot="1">
      <c r="A126" s="840"/>
      <c r="B126" s="841"/>
      <c r="C126" s="844" t="s">
        <v>466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399</v>
      </c>
      <c r="AB126" s="800"/>
      <c r="AC126" s="800"/>
      <c r="AD126" s="800"/>
      <c r="AE126" s="801"/>
      <c r="AF126" s="802" t="s">
        <v>399</v>
      </c>
      <c r="AG126" s="800"/>
      <c r="AH126" s="800"/>
      <c r="AI126" s="800"/>
      <c r="AJ126" s="801"/>
      <c r="AK126" s="802" t="s">
        <v>399</v>
      </c>
      <c r="AL126" s="800"/>
      <c r="AM126" s="800"/>
      <c r="AN126" s="800"/>
      <c r="AO126" s="801"/>
      <c r="AP126" s="847" t="s">
        <v>399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t="s">
        <v>399</v>
      </c>
      <c r="DH126" s="837"/>
      <c r="DI126" s="837"/>
      <c r="DJ126" s="837"/>
      <c r="DK126" s="837"/>
      <c r="DL126" s="837" t="s">
        <v>386</v>
      </c>
      <c r="DM126" s="837"/>
      <c r="DN126" s="837"/>
      <c r="DO126" s="837"/>
      <c r="DP126" s="837"/>
      <c r="DQ126" s="837" t="s">
        <v>476</v>
      </c>
      <c r="DR126" s="837"/>
      <c r="DS126" s="837"/>
      <c r="DT126" s="837"/>
      <c r="DU126" s="837"/>
      <c r="DV126" s="814" t="s">
        <v>399</v>
      </c>
      <c r="DW126" s="814"/>
      <c r="DX126" s="814"/>
      <c r="DY126" s="814"/>
      <c r="DZ126" s="815"/>
    </row>
    <row r="127" spans="1:130" s="226" customFormat="1" ht="26.25" customHeight="1">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399</v>
      </c>
      <c r="AB127" s="800"/>
      <c r="AC127" s="800"/>
      <c r="AD127" s="800"/>
      <c r="AE127" s="801"/>
      <c r="AF127" s="802" t="s">
        <v>399</v>
      </c>
      <c r="AG127" s="800"/>
      <c r="AH127" s="800"/>
      <c r="AI127" s="800"/>
      <c r="AJ127" s="801"/>
      <c r="AK127" s="802" t="s">
        <v>399</v>
      </c>
      <c r="AL127" s="800"/>
      <c r="AM127" s="800"/>
      <c r="AN127" s="800"/>
      <c r="AO127" s="801"/>
      <c r="AP127" s="847" t="s">
        <v>132</v>
      </c>
      <c r="AQ127" s="848"/>
      <c r="AR127" s="848"/>
      <c r="AS127" s="848"/>
      <c r="AT127" s="849"/>
      <c r="AU127" s="262"/>
      <c r="AV127" s="262"/>
      <c r="AW127" s="262"/>
      <c r="AX127" s="864" t="s">
        <v>483</v>
      </c>
      <c r="AY127" s="832"/>
      <c r="AZ127" s="832"/>
      <c r="BA127" s="832"/>
      <c r="BB127" s="832"/>
      <c r="BC127" s="832"/>
      <c r="BD127" s="832"/>
      <c r="BE127" s="833"/>
      <c r="BF127" s="831" t="s">
        <v>484</v>
      </c>
      <c r="BG127" s="832"/>
      <c r="BH127" s="832"/>
      <c r="BI127" s="832"/>
      <c r="BJ127" s="832"/>
      <c r="BK127" s="832"/>
      <c r="BL127" s="833"/>
      <c r="BM127" s="831" t="s">
        <v>485</v>
      </c>
      <c r="BN127" s="832"/>
      <c r="BO127" s="832"/>
      <c r="BP127" s="832"/>
      <c r="BQ127" s="832"/>
      <c r="BR127" s="832"/>
      <c r="BS127" s="833"/>
      <c r="BT127" s="831" t="s">
        <v>486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487</v>
      </c>
      <c r="CQ127" s="770"/>
      <c r="CR127" s="770"/>
      <c r="CS127" s="770"/>
      <c r="CT127" s="770"/>
      <c r="CU127" s="770"/>
      <c r="CV127" s="770"/>
      <c r="CW127" s="770"/>
      <c r="CX127" s="770"/>
      <c r="CY127" s="770"/>
      <c r="CZ127" s="770"/>
      <c r="DA127" s="770"/>
      <c r="DB127" s="770"/>
      <c r="DC127" s="770"/>
      <c r="DD127" s="770"/>
      <c r="DE127" s="770"/>
      <c r="DF127" s="771"/>
      <c r="DG127" s="836" t="s">
        <v>399</v>
      </c>
      <c r="DH127" s="837"/>
      <c r="DI127" s="837"/>
      <c r="DJ127" s="837"/>
      <c r="DK127" s="837"/>
      <c r="DL127" s="837" t="s">
        <v>386</v>
      </c>
      <c r="DM127" s="837"/>
      <c r="DN127" s="837"/>
      <c r="DO127" s="837"/>
      <c r="DP127" s="837"/>
      <c r="DQ127" s="837" t="s">
        <v>399</v>
      </c>
      <c r="DR127" s="837"/>
      <c r="DS127" s="837"/>
      <c r="DT127" s="837"/>
      <c r="DU127" s="837"/>
      <c r="DV127" s="814" t="s">
        <v>399</v>
      </c>
      <c r="DW127" s="814"/>
      <c r="DX127" s="814"/>
      <c r="DY127" s="814"/>
      <c r="DZ127" s="815"/>
    </row>
    <row r="128" spans="1:130" s="226" customFormat="1" ht="26.25" customHeight="1" thickBot="1">
      <c r="A128" s="816" t="s">
        <v>488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489</v>
      </c>
      <c r="X128" s="818"/>
      <c r="Y128" s="818"/>
      <c r="Z128" s="819"/>
      <c r="AA128" s="820">
        <v>14707</v>
      </c>
      <c r="AB128" s="821"/>
      <c r="AC128" s="821"/>
      <c r="AD128" s="821"/>
      <c r="AE128" s="822"/>
      <c r="AF128" s="823">
        <v>17916</v>
      </c>
      <c r="AG128" s="821"/>
      <c r="AH128" s="821"/>
      <c r="AI128" s="821"/>
      <c r="AJ128" s="822"/>
      <c r="AK128" s="823">
        <v>19448</v>
      </c>
      <c r="AL128" s="821"/>
      <c r="AM128" s="821"/>
      <c r="AN128" s="821"/>
      <c r="AO128" s="822"/>
      <c r="AP128" s="824"/>
      <c r="AQ128" s="825"/>
      <c r="AR128" s="825"/>
      <c r="AS128" s="825"/>
      <c r="AT128" s="826"/>
      <c r="AU128" s="262"/>
      <c r="AV128" s="262"/>
      <c r="AW128" s="262"/>
      <c r="AX128" s="827" t="s">
        <v>490</v>
      </c>
      <c r="AY128" s="828"/>
      <c r="AZ128" s="828"/>
      <c r="BA128" s="828"/>
      <c r="BB128" s="828"/>
      <c r="BC128" s="828"/>
      <c r="BD128" s="828"/>
      <c r="BE128" s="829"/>
      <c r="BF128" s="806" t="s">
        <v>399</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491</v>
      </c>
      <c r="CQ128" s="748"/>
      <c r="CR128" s="748"/>
      <c r="CS128" s="748"/>
      <c r="CT128" s="748"/>
      <c r="CU128" s="748"/>
      <c r="CV128" s="748"/>
      <c r="CW128" s="748"/>
      <c r="CX128" s="748"/>
      <c r="CY128" s="748"/>
      <c r="CZ128" s="748"/>
      <c r="DA128" s="748"/>
      <c r="DB128" s="748"/>
      <c r="DC128" s="748"/>
      <c r="DD128" s="748"/>
      <c r="DE128" s="748"/>
      <c r="DF128" s="749"/>
      <c r="DG128" s="810" t="s">
        <v>476</v>
      </c>
      <c r="DH128" s="811"/>
      <c r="DI128" s="811"/>
      <c r="DJ128" s="811"/>
      <c r="DK128" s="811"/>
      <c r="DL128" s="811" t="s">
        <v>464</v>
      </c>
      <c r="DM128" s="811"/>
      <c r="DN128" s="811"/>
      <c r="DO128" s="811"/>
      <c r="DP128" s="811"/>
      <c r="DQ128" s="811" t="s">
        <v>399</v>
      </c>
      <c r="DR128" s="811"/>
      <c r="DS128" s="811"/>
      <c r="DT128" s="811"/>
      <c r="DU128" s="811"/>
      <c r="DV128" s="812" t="s">
        <v>399</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492</v>
      </c>
      <c r="X129" s="797"/>
      <c r="Y129" s="797"/>
      <c r="Z129" s="798"/>
      <c r="AA129" s="799">
        <v>741212</v>
      </c>
      <c r="AB129" s="800"/>
      <c r="AC129" s="800"/>
      <c r="AD129" s="800"/>
      <c r="AE129" s="801"/>
      <c r="AF129" s="802">
        <v>740539</v>
      </c>
      <c r="AG129" s="800"/>
      <c r="AH129" s="800"/>
      <c r="AI129" s="800"/>
      <c r="AJ129" s="801"/>
      <c r="AK129" s="802">
        <v>805373</v>
      </c>
      <c r="AL129" s="800"/>
      <c r="AM129" s="800"/>
      <c r="AN129" s="800"/>
      <c r="AO129" s="801"/>
      <c r="AP129" s="803"/>
      <c r="AQ129" s="804"/>
      <c r="AR129" s="804"/>
      <c r="AS129" s="804"/>
      <c r="AT129" s="805"/>
      <c r="AU129" s="264"/>
      <c r="AV129" s="264"/>
      <c r="AW129" s="264"/>
      <c r="AX129" s="769" t="s">
        <v>493</v>
      </c>
      <c r="AY129" s="770"/>
      <c r="AZ129" s="770"/>
      <c r="BA129" s="770"/>
      <c r="BB129" s="770"/>
      <c r="BC129" s="770"/>
      <c r="BD129" s="770"/>
      <c r="BE129" s="771"/>
      <c r="BF129" s="789" t="s">
        <v>399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495</v>
      </c>
      <c r="X130" s="797"/>
      <c r="Y130" s="797"/>
      <c r="Z130" s="798"/>
      <c r="AA130" s="799">
        <v>151840</v>
      </c>
      <c r="AB130" s="800"/>
      <c r="AC130" s="800"/>
      <c r="AD130" s="800"/>
      <c r="AE130" s="801"/>
      <c r="AF130" s="802">
        <v>154225</v>
      </c>
      <c r="AG130" s="800"/>
      <c r="AH130" s="800"/>
      <c r="AI130" s="800"/>
      <c r="AJ130" s="801"/>
      <c r="AK130" s="802">
        <v>203771</v>
      </c>
      <c r="AL130" s="800"/>
      <c r="AM130" s="800"/>
      <c r="AN130" s="800"/>
      <c r="AO130" s="801"/>
      <c r="AP130" s="803"/>
      <c r="AQ130" s="804"/>
      <c r="AR130" s="804"/>
      <c r="AS130" s="804"/>
      <c r="AT130" s="805"/>
      <c r="AU130" s="264"/>
      <c r="AV130" s="264"/>
      <c r="AW130" s="264"/>
      <c r="AX130" s="769" t="s">
        <v>496</v>
      </c>
      <c r="AY130" s="770"/>
      <c r="AZ130" s="770"/>
      <c r="BA130" s="770"/>
      <c r="BB130" s="770"/>
      <c r="BC130" s="770"/>
      <c r="BD130" s="770"/>
      <c r="BE130" s="771"/>
      <c r="BF130" s="772">
        <v>12.5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497</v>
      </c>
      <c r="X131" s="780"/>
      <c r="Y131" s="780"/>
      <c r="Z131" s="781"/>
      <c r="AA131" s="782">
        <v>589372</v>
      </c>
      <c r="AB131" s="783"/>
      <c r="AC131" s="783"/>
      <c r="AD131" s="783"/>
      <c r="AE131" s="784"/>
      <c r="AF131" s="785">
        <v>586314</v>
      </c>
      <c r="AG131" s="783"/>
      <c r="AH131" s="783"/>
      <c r="AI131" s="783"/>
      <c r="AJ131" s="784"/>
      <c r="AK131" s="785">
        <v>601602</v>
      </c>
      <c r="AL131" s="783"/>
      <c r="AM131" s="783"/>
      <c r="AN131" s="783"/>
      <c r="AO131" s="784"/>
      <c r="AP131" s="786"/>
      <c r="AQ131" s="787"/>
      <c r="AR131" s="787"/>
      <c r="AS131" s="787"/>
      <c r="AT131" s="788"/>
      <c r="AU131" s="264"/>
      <c r="AV131" s="264"/>
      <c r="AW131" s="264"/>
      <c r="AX131" s="747" t="s">
        <v>498</v>
      </c>
      <c r="AY131" s="748"/>
      <c r="AZ131" s="748"/>
      <c r="BA131" s="748"/>
      <c r="BB131" s="748"/>
      <c r="BC131" s="748"/>
      <c r="BD131" s="748"/>
      <c r="BE131" s="749"/>
      <c r="BF131" s="750">
        <v>29.6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500</v>
      </c>
      <c r="W132" s="760"/>
      <c r="X132" s="760"/>
      <c r="Y132" s="760"/>
      <c r="Z132" s="761"/>
      <c r="AA132" s="762">
        <v>11.483748800000001</v>
      </c>
      <c r="AB132" s="763"/>
      <c r="AC132" s="763"/>
      <c r="AD132" s="763"/>
      <c r="AE132" s="764"/>
      <c r="AF132" s="765">
        <v>11.38792524</v>
      </c>
      <c r="AG132" s="763"/>
      <c r="AH132" s="763"/>
      <c r="AI132" s="763"/>
      <c r="AJ132" s="764"/>
      <c r="AK132" s="765">
        <v>14.647557689999999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501</v>
      </c>
      <c r="W133" s="739"/>
      <c r="X133" s="739"/>
      <c r="Y133" s="739"/>
      <c r="Z133" s="740"/>
      <c r="AA133" s="741">
        <v>12.6</v>
      </c>
      <c r="AB133" s="742"/>
      <c r="AC133" s="742"/>
      <c r="AD133" s="742"/>
      <c r="AE133" s="743"/>
      <c r="AF133" s="741">
        <v>11.8</v>
      </c>
      <c r="AG133" s="742"/>
      <c r="AH133" s="742"/>
      <c r="AI133" s="742"/>
      <c r="AJ133" s="743"/>
      <c r="AK133" s="741">
        <v>12.5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Elvl4RDpXBKmFEOlWskbSSR71OdHV0+tIp+e3bIDIcTx8KFV+eUfRGwCt54vyevA1dq03eccQcw/d9lsSSE3Q==" saltValue="7vNcgpNf1f9pSS3Zx+n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e+PbUJ7LKgl/BLOOFXi3uTq2j7eT1n4WMjBkN6Rr83kwx/GoQmIokZdUYeOvk+zGDjcaBJQJakUvfhQMCRjVg==" saltValue="UE1HROE+fUHhTmIqqQC7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CoCJL/pfg28ghVHBZIq8Bacgkb1CInDpnAH+kboT+P60dFYsvtRFUqqXzEs7qJnxvGRupI6WXhKGSgn01ACg==" saltValue="RrZkGGPKQA8hehqXvaye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510</v>
      </c>
      <c r="AL9" s="1169"/>
      <c r="AM9" s="1169"/>
      <c r="AN9" s="1170"/>
      <c r="AO9" s="292">
        <v>262194</v>
      </c>
      <c r="AP9" s="292">
        <v>427026</v>
      </c>
      <c r="AQ9" s="293">
        <v>189734</v>
      </c>
      <c r="AR9" s="294">
        <v>125.1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511</v>
      </c>
      <c r="AL10" s="1169"/>
      <c r="AM10" s="1169"/>
      <c r="AN10" s="1170"/>
      <c r="AO10" s="295">
        <v>48387</v>
      </c>
      <c r="AP10" s="295">
        <v>78806</v>
      </c>
      <c r="AQ10" s="296">
        <v>22180</v>
      </c>
      <c r="AR10" s="297">
        <v>255.3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512</v>
      </c>
      <c r="AL11" s="1169"/>
      <c r="AM11" s="1169"/>
      <c r="AN11" s="1170"/>
      <c r="AO11" s="295">
        <v>24739</v>
      </c>
      <c r="AP11" s="295">
        <v>40292</v>
      </c>
      <c r="AQ11" s="296">
        <v>28692</v>
      </c>
      <c r="AR11" s="297">
        <v>40.4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513</v>
      </c>
      <c r="AL12" s="1169"/>
      <c r="AM12" s="1169"/>
      <c r="AN12" s="1170"/>
      <c r="AO12" s="295" t="s">
        <v>514</v>
      </c>
      <c r="AP12" s="295" t="s">
        <v>514</v>
      </c>
      <c r="AQ12" s="296">
        <v>4806</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514</v>
      </c>
      <c r="AP13" s="295" t="s">
        <v>514</v>
      </c>
      <c r="AQ13" s="296" t="s">
        <v>514</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516</v>
      </c>
      <c r="AL14" s="1169"/>
      <c r="AM14" s="1169"/>
      <c r="AN14" s="1170"/>
      <c r="AO14" s="295">
        <v>17734</v>
      </c>
      <c r="AP14" s="295">
        <v>28883</v>
      </c>
      <c r="AQ14" s="296">
        <v>8976</v>
      </c>
      <c r="AR14" s="297">
        <v>221.8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517</v>
      </c>
      <c r="AL15" s="1169"/>
      <c r="AM15" s="1169"/>
      <c r="AN15" s="1170"/>
      <c r="AO15" s="295">
        <v>5568</v>
      </c>
      <c r="AP15" s="295">
        <v>9068</v>
      </c>
      <c r="AQ15" s="296">
        <v>4161</v>
      </c>
      <c r="AR15" s="297">
        <v>117.9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518</v>
      </c>
      <c r="AL16" s="1172"/>
      <c r="AM16" s="1172"/>
      <c r="AN16" s="1173"/>
      <c r="AO16" s="295">
        <v>-23154</v>
      </c>
      <c r="AP16" s="295">
        <v>-37710</v>
      </c>
      <c r="AQ16" s="296">
        <v>-17989</v>
      </c>
      <c r="AR16" s="297">
        <v>109.6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335468</v>
      </c>
      <c r="AP17" s="295">
        <v>546365</v>
      </c>
      <c r="AQ17" s="296">
        <v>240560</v>
      </c>
      <c r="AR17" s="297">
        <v>127.1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523</v>
      </c>
      <c r="AL21" s="1166"/>
      <c r="AM21" s="1166"/>
      <c r="AN21" s="1167"/>
      <c r="AO21" s="307">
        <v>48.86</v>
      </c>
      <c r="AP21" s="308">
        <v>21.65</v>
      </c>
      <c r="AQ21" s="309">
        <v>27.21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524</v>
      </c>
      <c r="AL22" s="1166"/>
      <c r="AM22" s="1166"/>
      <c r="AN22" s="1167"/>
      <c r="AO22" s="312">
        <v>97.5</v>
      </c>
      <c r="AP22" s="313">
        <v>95.4</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529</v>
      </c>
      <c r="AL32" s="1157"/>
      <c r="AM32" s="1157"/>
      <c r="AN32" s="1158"/>
      <c r="AO32" s="322">
        <v>242660</v>
      </c>
      <c r="AP32" s="322">
        <v>395212</v>
      </c>
      <c r="AQ32" s="323">
        <v>139228</v>
      </c>
      <c r="AR32" s="324">
        <v>183.9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530</v>
      </c>
      <c r="AL33" s="1157"/>
      <c r="AM33" s="1157"/>
      <c r="AN33" s="1158"/>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531</v>
      </c>
      <c r="AL34" s="1157"/>
      <c r="AM34" s="1157"/>
      <c r="AN34" s="1158"/>
      <c r="AO34" s="322" t="s">
        <v>514</v>
      </c>
      <c r="AP34" s="322" t="s">
        <v>514</v>
      </c>
      <c r="AQ34" s="323">
        <v>5</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532</v>
      </c>
      <c r="AL35" s="1157"/>
      <c r="AM35" s="1157"/>
      <c r="AN35" s="1158"/>
      <c r="AO35" s="322">
        <v>66253</v>
      </c>
      <c r="AP35" s="322">
        <v>107904</v>
      </c>
      <c r="AQ35" s="323">
        <v>32095</v>
      </c>
      <c r="AR35" s="324">
        <v>236.2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533</v>
      </c>
      <c r="AL36" s="1157"/>
      <c r="AM36" s="1157"/>
      <c r="AN36" s="1158"/>
      <c r="AO36" s="322">
        <v>2426</v>
      </c>
      <c r="AP36" s="322">
        <v>3951</v>
      </c>
      <c r="AQ36" s="323">
        <v>5254</v>
      </c>
      <c r="AR36" s="324">
        <v>-24.8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534</v>
      </c>
      <c r="AL37" s="1157"/>
      <c r="AM37" s="1157"/>
      <c r="AN37" s="1158"/>
      <c r="AO37" s="322" t="s">
        <v>514</v>
      </c>
      <c r="AP37" s="322" t="s">
        <v>514</v>
      </c>
      <c r="AQ37" s="323">
        <v>1384</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535</v>
      </c>
      <c r="AL38" s="1160"/>
      <c r="AM38" s="1160"/>
      <c r="AN38" s="1161"/>
      <c r="AO38" s="325" t="s">
        <v>514</v>
      </c>
      <c r="AP38" s="325" t="s">
        <v>514</v>
      </c>
      <c r="AQ38" s="326">
        <v>32</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536</v>
      </c>
      <c r="AL39" s="1160"/>
      <c r="AM39" s="1160"/>
      <c r="AN39" s="1161"/>
      <c r="AO39" s="322">
        <v>-19448</v>
      </c>
      <c r="AP39" s="322">
        <v>-31674</v>
      </c>
      <c r="AQ39" s="323">
        <v>-8131</v>
      </c>
      <c r="AR39" s="324">
        <v>289.5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537</v>
      </c>
      <c r="AL40" s="1157"/>
      <c r="AM40" s="1157"/>
      <c r="AN40" s="1158"/>
      <c r="AO40" s="322">
        <v>-203771</v>
      </c>
      <c r="AP40" s="322">
        <v>-331875</v>
      </c>
      <c r="AQ40" s="323">
        <v>-126394</v>
      </c>
      <c r="AR40" s="324">
        <v>162.6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298</v>
      </c>
      <c r="AL41" s="1163"/>
      <c r="AM41" s="1163"/>
      <c r="AN41" s="1164"/>
      <c r="AO41" s="322">
        <v>88120</v>
      </c>
      <c r="AP41" s="322">
        <v>143518</v>
      </c>
      <c r="AQ41" s="323">
        <v>43473</v>
      </c>
      <c r="AR41" s="324">
        <v>230.1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505</v>
      </c>
      <c r="AN49" s="1151" t="s">
        <v>541</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229472</v>
      </c>
      <c r="AN51" s="344">
        <v>384375</v>
      </c>
      <c r="AO51" s="345">
        <v>162.5</v>
      </c>
      <c r="AP51" s="346">
        <v>316331</v>
      </c>
      <c r="AQ51" s="347">
        <v>38.6</v>
      </c>
      <c r="AR51" s="348">
        <v>123.9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28027</v>
      </c>
      <c r="AN52" s="352">
        <v>46946</v>
      </c>
      <c r="AO52" s="353">
        <v>-62.4</v>
      </c>
      <c r="AP52" s="354">
        <v>106387</v>
      </c>
      <c r="AQ52" s="355">
        <v>22.8</v>
      </c>
      <c r="AR52" s="356">
        <v>-85.2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859085</v>
      </c>
      <c r="AN53" s="344">
        <v>1451157</v>
      </c>
      <c r="AO53" s="345">
        <v>277.5</v>
      </c>
      <c r="AP53" s="346">
        <v>333013</v>
      </c>
      <c r="AQ53" s="347">
        <v>5.3</v>
      </c>
      <c r="AR53" s="348">
        <v>272.2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42912</v>
      </c>
      <c r="AN54" s="352">
        <v>72486</v>
      </c>
      <c r="AO54" s="353">
        <v>54.4</v>
      </c>
      <c r="AP54" s="354">
        <v>126732</v>
      </c>
      <c r="AQ54" s="355">
        <v>19.100000000000001</v>
      </c>
      <c r="AR54" s="356">
        <v>35.299999999999997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302616</v>
      </c>
      <c r="AN55" s="344">
        <v>511176</v>
      </c>
      <c r="AO55" s="345">
        <v>-64.8</v>
      </c>
      <c r="AP55" s="346">
        <v>280458</v>
      </c>
      <c r="AQ55" s="347">
        <v>-15.8</v>
      </c>
      <c r="AR55" s="348">
        <v>-49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82802</v>
      </c>
      <c r="AN56" s="352">
        <v>139868</v>
      </c>
      <c r="AO56" s="353">
        <v>93</v>
      </c>
      <c r="AP56" s="354">
        <v>127286</v>
      </c>
      <c r="AQ56" s="355">
        <v>0.4</v>
      </c>
      <c r="AR56" s="356">
        <v>92.6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495125</v>
      </c>
      <c r="AN57" s="344">
        <v>818388</v>
      </c>
      <c r="AO57" s="345">
        <v>60.1</v>
      </c>
      <c r="AP57" s="346">
        <v>291945</v>
      </c>
      <c r="AQ57" s="347">
        <v>4.0999999999999996</v>
      </c>
      <c r="AR57" s="348">
        <v>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16474</v>
      </c>
      <c r="AN58" s="352">
        <v>27230</v>
      </c>
      <c r="AO58" s="353">
        <v>-80.5</v>
      </c>
      <c r="AP58" s="354">
        <v>127651</v>
      </c>
      <c r="AQ58" s="355">
        <v>0.3</v>
      </c>
      <c r="AR58" s="356">
        <v>-80.8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449508</v>
      </c>
      <c r="AN59" s="344">
        <v>732098</v>
      </c>
      <c r="AO59" s="345">
        <v>-10.5</v>
      </c>
      <c r="AP59" s="346">
        <v>291173</v>
      </c>
      <c r="AQ59" s="347">
        <v>-0.3</v>
      </c>
      <c r="AR59" s="348">
        <v>-10.199999999999999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139698</v>
      </c>
      <c r="AN60" s="352">
        <v>227521</v>
      </c>
      <c r="AO60" s="353">
        <v>735.6</v>
      </c>
      <c r="AP60" s="354">
        <v>119071</v>
      </c>
      <c r="AQ60" s="355">
        <v>-6.7</v>
      </c>
      <c r="AR60" s="356">
        <v>742.3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467161</v>
      </c>
      <c r="AN61" s="359">
        <v>779439</v>
      </c>
      <c r="AO61" s="360">
        <v>85</v>
      </c>
      <c r="AP61" s="361">
        <v>302584</v>
      </c>
      <c r="AQ61" s="362">
        <v>6.4</v>
      </c>
      <c r="AR61" s="348">
        <v>78.599999999999994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61983</v>
      </c>
      <c r="AN62" s="352">
        <v>102810</v>
      </c>
      <c r="AO62" s="353">
        <v>148</v>
      </c>
      <c r="AP62" s="354">
        <v>121425</v>
      </c>
      <c r="AQ62" s="355">
        <v>7.2</v>
      </c>
      <c r="AR62" s="356">
        <v>140.80000000000001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vCDrLywc+c4yvbjdrDreSRdHVN8N6V+G1H2OvHPQ38MuT7PQCoEcWlGcCac9L5/cmt5hO3bzAxvMhUdbfjbmg==" saltValue="We/TRX4uGLj7lUxsIkK0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qPvoq7N6LzCQuz96vfi0HQ/2biLObmr42Tb8nCc9WA/3NbnKQhABbwVaylqScA4XdzaxIompsDVhXBDdcpDFw==" saltValue="359wAVmlfTu/0StYJjpx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DdTAc+3Opv8oL+Am2EaObRHt+8qogy1cbdHaif8VA4r2eP9OGH+BpICM3RtxWv831sv3qHzgs4rCe4sEmhxw==" saltValue="9OhNkPkT4SVZWEW0NoAV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57.11</v>
      </c>
      <c r="G47" s="12">
        <v>60.93</v>
      </c>
      <c r="H47" s="12">
        <v>60.97</v>
      </c>
      <c r="I47" s="12">
        <v>56.13</v>
      </c>
      <c r="J47" s="13">
        <v>41.71</v>
      </c>
    </row>
    <row r="48" spans="2:10" ht="57.75" customHeight="1">
      <c r="B48" s="14"/>
      <c r="C48" s="1176" t="s">
        <v>4</v>
      </c>
      <c r="D48" s="1176"/>
      <c r="E48" s="1177"/>
      <c r="F48" s="15">
        <v>4.58</v>
      </c>
      <c r="G48" s="16">
        <v>7.52</v>
      </c>
      <c r="H48" s="16">
        <v>8.24</v>
      </c>
      <c r="I48" s="16">
        <v>7.9</v>
      </c>
      <c r="J48" s="17">
        <v>7.3</v>
      </c>
    </row>
    <row r="49" spans="2:10" ht="57.75" customHeight="1" thickBot="1">
      <c r="B49" s="18"/>
      <c r="C49" s="1178" t="s">
        <v>5</v>
      </c>
      <c r="D49" s="1178"/>
      <c r="E49" s="1179"/>
      <c r="F49" s="19" t="s">
        <v>562</v>
      </c>
      <c r="G49" s="20">
        <v>4.8499999999999996</v>
      </c>
      <c r="H49" s="20">
        <v>2.95</v>
      </c>
      <c r="I49" s="20" t="s">
        <v>563</v>
      </c>
      <c r="J49" s="21">
        <v>1.73</v>
      </c>
    </row>
    <row r="50" spans="2:10" ht="13.5" customHeight="1"/>
    <row r="51" spans="2:10" ht="13.5" hidden="1" customHeight="1"/>
    <row r="52" spans="2:10" ht="13.5" hidden="1" customHeight="1"/>
    <row r="53" spans="2:10" ht="13.5" hidden="1" customHeight="1"/>
  </sheetData>
  <sheetProtection algorithmName="SHA-512" hashValue="KRaQvpOpda0aGzNM5r78cuLEP3+zkS3z7yZv4zJop4AZw7gR0jR7GDakZF0Qj+Y4qPFcdRyKb4ZbRHvvmGzXlQ==" saltValue="Bql/FRkAbsahYdSOiFxY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564</v>
      </c>
      <c r="D34" s="1186"/>
      <c r="E34" s="1187"/>
      <c r="F34" s="32">
        <v>4.58</v>
      </c>
      <c r="G34" s="33">
        <v>7.52</v>
      </c>
      <c r="H34" s="33">
        <v>8.24</v>
      </c>
      <c r="I34" s="33">
        <v>7.89</v>
      </c>
      <c r="J34" s="34">
        <v>7.29</v>
      </c>
      <c r="K34" s="22"/>
      <c r="L34" s="22"/>
      <c r="M34" s="22"/>
      <c r="N34" s="22"/>
      <c r="O34" s="22"/>
      <c r="P34" s="22"/>
    </row>
    <row r="35" spans="1:16" ht="39" customHeight="1">
      <c r="A35" s="22"/>
      <c r="B35" s="35"/>
      <c r="C35" s="1180" t="s">
        <v>565</v>
      </c>
      <c r="D35" s="1181"/>
      <c r="E35" s="1182"/>
      <c r="F35" s="36">
        <v>1.74</v>
      </c>
      <c r="G35" s="37">
        <v>0.26</v>
      </c>
      <c r="H35" s="37">
        <v>0</v>
      </c>
      <c r="I35" s="37">
        <v>0</v>
      </c>
      <c r="J35" s="38">
        <v>2.48</v>
      </c>
      <c r="K35" s="22"/>
      <c r="L35" s="22"/>
      <c r="M35" s="22"/>
      <c r="N35" s="22"/>
      <c r="O35" s="22"/>
      <c r="P35" s="22"/>
    </row>
    <row r="36" spans="1:16" ht="39" customHeight="1">
      <c r="A36" s="22"/>
      <c r="B36" s="35"/>
      <c r="C36" s="1180" t="s">
        <v>566</v>
      </c>
      <c r="D36" s="1181"/>
      <c r="E36" s="1182"/>
      <c r="F36" s="36" t="s">
        <v>514</v>
      </c>
      <c r="G36" s="37" t="s">
        <v>514</v>
      </c>
      <c r="H36" s="37" t="s">
        <v>514</v>
      </c>
      <c r="I36" s="37">
        <v>0</v>
      </c>
      <c r="J36" s="38">
        <v>0</v>
      </c>
      <c r="K36" s="22"/>
      <c r="L36" s="22"/>
      <c r="M36" s="22"/>
      <c r="N36" s="22"/>
      <c r="O36" s="22"/>
      <c r="P36" s="22"/>
    </row>
    <row r="37" spans="1:16" ht="39" customHeight="1">
      <c r="A37" s="22"/>
      <c r="B37" s="35"/>
      <c r="C37" s="1180" t="s">
        <v>567</v>
      </c>
      <c r="D37" s="1181"/>
      <c r="E37" s="1182"/>
      <c r="F37" s="36" t="s">
        <v>514</v>
      </c>
      <c r="G37" s="37" t="s">
        <v>514</v>
      </c>
      <c r="H37" s="37" t="s">
        <v>514</v>
      </c>
      <c r="I37" s="37">
        <v>0</v>
      </c>
      <c r="J37" s="38">
        <v>0</v>
      </c>
      <c r="K37" s="22"/>
      <c r="L37" s="22"/>
      <c r="M37" s="22"/>
      <c r="N37" s="22"/>
      <c r="O37" s="22"/>
      <c r="P37" s="22"/>
    </row>
    <row r="38" spans="1:16" ht="39" customHeight="1">
      <c r="A38" s="22"/>
      <c r="B38" s="35"/>
      <c r="C38" s="1180" t="s">
        <v>568</v>
      </c>
      <c r="D38" s="1181"/>
      <c r="E38" s="1182"/>
      <c r="F38" s="36">
        <v>0</v>
      </c>
      <c r="G38" s="37">
        <v>0</v>
      </c>
      <c r="H38" s="37">
        <v>0</v>
      </c>
      <c r="I38" s="37">
        <v>0</v>
      </c>
      <c r="J38" s="38">
        <v>0</v>
      </c>
      <c r="K38" s="22"/>
      <c r="L38" s="22"/>
      <c r="M38" s="22"/>
      <c r="N38" s="22"/>
      <c r="O38" s="22"/>
      <c r="P38" s="22"/>
    </row>
    <row r="39" spans="1:16" ht="39" customHeight="1">
      <c r="A39" s="22"/>
      <c r="B39" s="35"/>
      <c r="C39" s="1180" t="s">
        <v>569</v>
      </c>
      <c r="D39" s="1181"/>
      <c r="E39" s="1182"/>
      <c r="F39" s="36">
        <v>0</v>
      </c>
      <c r="G39" s="37" t="s">
        <v>514</v>
      </c>
      <c r="H39" s="37" t="s">
        <v>514</v>
      </c>
      <c r="I39" s="37">
        <v>0</v>
      </c>
      <c r="J39" s="38">
        <v>0</v>
      </c>
      <c r="K39" s="22"/>
      <c r="L39" s="22"/>
      <c r="M39" s="22"/>
      <c r="N39" s="22"/>
      <c r="O39" s="22"/>
      <c r="P39" s="22"/>
    </row>
    <row r="40" spans="1:16" ht="39" customHeight="1">
      <c r="A40" s="22"/>
      <c r="B40" s="35"/>
      <c r="C40" s="1180" t="s">
        <v>570</v>
      </c>
      <c r="D40" s="1181"/>
      <c r="E40" s="1182"/>
      <c r="F40" s="36">
        <v>0</v>
      </c>
      <c r="G40" s="37" t="s">
        <v>514</v>
      </c>
      <c r="H40" s="37" t="s">
        <v>514</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514</v>
      </c>
      <c r="G42" s="37" t="s">
        <v>514</v>
      </c>
      <c r="H42" s="37" t="s">
        <v>514</v>
      </c>
      <c r="I42" s="37" t="s">
        <v>514</v>
      </c>
      <c r="J42" s="38" t="s">
        <v>514</v>
      </c>
      <c r="K42" s="22"/>
      <c r="L42" s="22"/>
      <c r="M42" s="22"/>
      <c r="N42" s="22"/>
      <c r="O42" s="22"/>
      <c r="P42" s="22"/>
    </row>
    <row r="43" spans="1:16" ht="39" customHeight="1" thickBot="1">
      <c r="A43" s="22"/>
      <c r="B43" s="40"/>
      <c r="C43" s="1183" t="s">
        <v>572</v>
      </c>
      <c r="D43" s="1184"/>
      <c r="E43" s="1185"/>
      <c r="F43" s="41">
        <v>0</v>
      </c>
      <c r="G43" s="42">
        <v>0</v>
      </c>
      <c r="H43" s="42">
        <v>0</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9feiOboClpKTH/25Gdi1ml8ppwuws5pt3jVXN8/z9kQKbTq/cLuUAQShNhQaoSij4vb3KJhvTSiyjRub6rCbw==" saltValue="XnfK5edweUOJvSCY8xPs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192</v>
      </c>
      <c r="L45" s="60">
        <v>185</v>
      </c>
      <c r="M45" s="60">
        <v>173</v>
      </c>
      <c r="N45" s="60">
        <v>183</v>
      </c>
      <c r="O45" s="61">
        <v>243</v>
      </c>
      <c r="P45" s="48"/>
      <c r="Q45" s="48"/>
      <c r="R45" s="48"/>
      <c r="S45" s="48"/>
      <c r="T45" s="48"/>
      <c r="U45" s="48"/>
    </row>
    <row r="46" spans="1:21" ht="30.75" customHeight="1">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c r="A48" s="48"/>
      <c r="B48" s="1198"/>
      <c r="C48" s="1199"/>
      <c r="D48" s="62"/>
      <c r="E48" s="1190" t="s">
        <v>15</v>
      </c>
      <c r="F48" s="1190"/>
      <c r="G48" s="1190"/>
      <c r="H48" s="1190"/>
      <c r="I48" s="1190"/>
      <c r="J48" s="1191"/>
      <c r="K48" s="63">
        <v>67</v>
      </c>
      <c r="L48" s="64">
        <v>62</v>
      </c>
      <c r="M48" s="64">
        <v>60</v>
      </c>
      <c r="N48" s="64">
        <v>55</v>
      </c>
      <c r="O48" s="65">
        <v>66</v>
      </c>
      <c r="P48" s="48"/>
      <c r="Q48" s="48"/>
      <c r="R48" s="48"/>
      <c r="S48" s="48"/>
      <c r="T48" s="48"/>
      <c r="U48" s="48"/>
    </row>
    <row r="49" spans="1:21" ht="30.75" customHeight="1">
      <c r="A49" s="48"/>
      <c r="B49" s="1198"/>
      <c r="C49" s="1199"/>
      <c r="D49" s="62"/>
      <c r="E49" s="1190" t="s">
        <v>16</v>
      </c>
      <c r="F49" s="1190"/>
      <c r="G49" s="1190"/>
      <c r="H49" s="1190"/>
      <c r="I49" s="1190"/>
      <c r="J49" s="1191"/>
      <c r="K49" s="63">
        <v>2</v>
      </c>
      <c r="L49" s="64">
        <v>1</v>
      </c>
      <c r="M49" s="64">
        <v>2</v>
      </c>
      <c r="N49" s="64">
        <v>2</v>
      </c>
      <c r="O49" s="65">
        <v>2</v>
      </c>
      <c r="P49" s="48"/>
      <c r="Q49" s="48"/>
      <c r="R49" s="48"/>
      <c r="S49" s="48"/>
      <c r="T49" s="48"/>
      <c r="U49" s="48"/>
    </row>
    <row r="50" spans="1:21" ht="30.75" customHeight="1">
      <c r="A50" s="48"/>
      <c r="B50" s="1198"/>
      <c r="C50" s="1199"/>
      <c r="D50" s="62"/>
      <c r="E50" s="1190" t="s">
        <v>17</v>
      </c>
      <c r="F50" s="1190"/>
      <c r="G50" s="1190"/>
      <c r="H50" s="1190"/>
      <c r="I50" s="1190"/>
      <c r="J50" s="1191"/>
      <c r="K50" s="63" t="s">
        <v>514</v>
      </c>
      <c r="L50" s="64" t="s">
        <v>514</v>
      </c>
      <c r="M50" s="64" t="s">
        <v>514</v>
      </c>
      <c r="N50" s="64" t="s">
        <v>514</v>
      </c>
      <c r="O50" s="65" t="s">
        <v>514</v>
      </c>
      <c r="P50" s="48"/>
      <c r="Q50" s="48"/>
      <c r="R50" s="48"/>
      <c r="S50" s="48"/>
      <c r="T50" s="48"/>
      <c r="U50" s="48"/>
    </row>
    <row r="51" spans="1:21" ht="30.75" customHeight="1">
      <c r="A51" s="48"/>
      <c r="B51" s="1200"/>
      <c r="C51" s="1201"/>
      <c r="D51" s="66"/>
      <c r="E51" s="1190" t="s">
        <v>18</v>
      </c>
      <c r="F51" s="1190"/>
      <c r="G51" s="1190"/>
      <c r="H51" s="1190"/>
      <c r="I51" s="1190"/>
      <c r="J51" s="1191"/>
      <c r="K51" s="63" t="s">
        <v>514</v>
      </c>
      <c r="L51" s="64" t="s">
        <v>514</v>
      </c>
      <c r="M51" s="64" t="s">
        <v>514</v>
      </c>
      <c r="N51" s="64" t="s">
        <v>514</v>
      </c>
      <c r="O51" s="65" t="s">
        <v>514</v>
      </c>
      <c r="P51" s="48"/>
      <c r="Q51" s="48"/>
      <c r="R51" s="48"/>
      <c r="S51" s="48"/>
      <c r="T51" s="48"/>
      <c r="U51" s="48"/>
    </row>
    <row r="52" spans="1:21" ht="30.75" customHeight="1">
      <c r="A52" s="48"/>
      <c r="B52" s="1188" t="s">
        <v>19</v>
      </c>
      <c r="C52" s="1189"/>
      <c r="D52" s="66"/>
      <c r="E52" s="1190" t="s">
        <v>20</v>
      </c>
      <c r="F52" s="1190"/>
      <c r="G52" s="1190"/>
      <c r="H52" s="1190"/>
      <c r="I52" s="1190"/>
      <c r="J52" s="1191"/>
      <c r="K52" s="63">
        <v>182</v>
      </c>
      <c r="L52" s="64">
        <v>176</v>
      </c>
      <c r="M52" s="64">
        <v>166</v>
      </c>
      <c r="N52" s="64">
        <v>172</v>
      </c>
      <c r="O52" s="65">
        <v>223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79</v>
      </c>
      <c r="L53" s="69">
        <v>72</v>
      </c>
      <c r="M53" s="69">
        <v>69</v>
      </c>
      <c r="N53" s="69">
        <v>68</v>
      </c>
      <c r="O53" s="70">
        <v>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OeE3rnttZFRhRIJ2FUCpN+2X367GknCsYpqoB/Pi9koO6FVorxp53gvEV/lGrBwDGWizte1Aoh/oGlkf7Lz8A==" saltValue="/gcw9bNG6pmxZNUqc6XA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16" t="s">
        <v>24</v>
      </c>
      <c r="C41" s="1217"/>
      <c r="D41" s="81"/>
      <c r="E41" s="1218" t="s">
        <v>25</v>
      </c>
      <c r="F41" s="1218"/>
      <c r="G41" s="1218"/>
      <c r="H41" s="1219"/>
      <c r="I41" s="82">
        <v>1536</v>
      </c>
      <c r="J41" s="83">
        <v>2103</v>
      </c>
      <c r="K41" s="83">
        <v>2198</v>
      </c>
      <c r="L41" s="83">
        <v>2464</v>
      </c>
      <c r="M41" s="84">
        <v>2534</v>
      </c>
    </row>
    <row r="42" spans="2:13" ht="27.75" customHeight="1">
      <c r="B42" s="1206"/>
      <c r="C42" s="1207"/>
      <c r="D42" s="85"/>
      <c r="E42" s="1210" t="s">
        <v>26</v>
      </c>
      <c r="F42" s="1210"/>
      <c r="G42" s="1210"/>
      <c r="H42" s="1211"/>
      <c r="I42" s="86" t="s">
        <v>514</v>
      </c>
      <c r="J42" s="87" t="s">
        <v>514</v>
      </c>
      <c r="K42" s="87" t="s">
        <v>514</v>
      </c>
      <c r="L42" s="87" t="s">
        <v>514</v>
      </c>
      <c r="M42" s="88" t="s">
        <v>514</v>
      </c>
    </row>
    <row r="43" spans="2:13" ht="27.75" customHeight="1">
      <c r="B43" s="1206"/>
      <c r="C43" s="1207"/>
      <c r="D43" s="85"/>
      <c r="E43" s="1210" t="s">
        <v>27</v>
      </c>
      <c r="F43" s="1210"/>
      <c r="G43" s="1210"/>
      <c r="H43" s="1211"/>
      <c r="I43" s="86">
        <v>753</v>
      </c>
      <c r="J43" s="87">
        <v>721</v>
      </c>
      <c r="K43" s="87">
        <v>677</v>
      </c>
      <c r="L43" s="87">
        <v>651</v>
      </c>
      <c r="M43" s="88">
        <v>690</v>
      </c>
    </row>
    <row r="44" spans="2:13" ht="27.75" customHeight="1">
      <c r="B44" s="1206"/>
      <c r="C44" s="1207"/>
      <c r="D44" s="85"/>
      <c r="E44" s="1210" t="s">
        <v>28</v>
      </c>
      <c r="F44" s="1210"/>
      <c r="G44" s="1210"/>
      <c r="H44" s="1211"/>
      <c r="I44" s="86">
        <v>32</v>
      </c>
      <c r="J44" s="87">
        <v>32</v>
      </c>
      <c r="K44" s="87">
        <v>31</v>
      </c>
      <c r="L44" s="87">
        <v>30</v>
      </c>
      <c r="M44" s="88">
        <v>29</v>
      </c>
    </row>
    <row r="45" spans="2:13" ht="27.75" customHeight="1">
      <c r="B45" s="1206"/>
      <c r="C45" s="1207"/>
      <c r="D45" s="85"/>
      <c r="E45" s="1210" t="s">
        <v>29</v>
      </c>
      <c r="F45" s="1210"/>
      <c r="G45" s="1210"/>
      <c r="H45" s="1211"/>
      <c r="I45" s="86">
        <v>198</v>
      </c>
      <c r="J45" s="87">
        <v>209</v>
      </c>
      <c r="K45" s="87">
        <v>169</v>
      </c>
      <c r="L45" s="87">
        <v>157</v>
      </c>
      <c r="M45" s="88">
        <v>152</v>
      </c>
    </row>
    <row r="46" spans="2:13" ht="27.75" customHeight="1">
      <c r="B46" s="1206"/>
      <c r="C46" s="1207"/>
      <c r="D46" s="89"/>
      <c r="E46" s="1210" t="s">
        <v>30</v>
      </c>
      <c r="F46" s="1210"/>
      <c r="G46" s="1210"/>
      <c r="H46" s="1211"/>
      <c r="I46" s="86" t="s">
        <v>514</v>
      </c>
      <c r="J46" s="87" t="s">
        <v>514</v>
      </c>
      <c r="K46" s="87" t="s">
        <v>514</v>
      </c>
      <c r="L46" s="87" t="s">
        <v>514</v>
      </c>
      <c r="M46" s="88" t="s">
        <v>514</v>
      </c>
    </row>
    <row r="47" spans="2:13" ht="27.75" customHeight="1">
      <c r="B47" s="1206"/>
      <c r="C47" s="1207"/>
      <c r="D47" s="90"/>
      <c r="E47" s="1220" t="s">
        <v>31</v>
      </c>
      <c r="F47" s="1221"/>
      <c r="G47" s="1221"/>
      <c r="H47" s="1222"/>
      <c r="I47" s="86" t="s">
        <v>514</v>
      </c>
      <c r="J47" s="87" t="s">
        <v>514</v>
      </c>
      <c r="K47" s="87" t="s">
        <v>514</v>
      </c>
      <c r="L47" s="87" t="s">
        <v>514</v>
      </c>
      <c r="M47" s="88" t="s">
        <v>514</v>
      </c>
    </row>
    <row r="48" spans="2:13" ht="27.75" customHeight="1">
      <c r="B48" s="1206"/>
      <c r="C48" s="1207"/>
      <c r="D48" s="85"/>
      <c r="E48" s="1210" t="s">
        <v>32</v>
      </c>
      <c r="F48" s="1210"/>
      <c r="G48" s="1210"/>
      <c r="H48" s="1211"/>
      <c r="I48" s="86" t="s">
        <v>514</v>
      </c>
      <c r="J48" s="87" t="s">
        <v>514</v>
      </c>
      <c r="K48" s="87" t="s">
        <v>514</v>
      </c>
      <c r="L48" s="87" t="s">
        <v>514</v>
      </c>
      <c r="M48" s="88" t="s">
        <v>514</v>
      </c>
    </row>
    <row r="49" spans="2:13" ht="27.75" customHeight="1">
      <c r="B49" s="1208"/>
      <c r="C49" s="1209"/>
      <c r="D49" s="85"/>
      <c r="E49" s="1210" t="s">
        <v>33</v>
      </c>
      <c r="F49" s="1210"/>
      <c r="G49" s="1210"/>
      <c r="H49" s="1211"/>
      <c r="I49" s="86" t="s">
        <v>514</v>
      </c>
      <c r="J49" s="87" t="s">
        <v>514</v>
      </c>
      <c r="K49" s="87" t="s">
        <v>514</v>
      </c>
      <c r="L49" s="87" t="s">
        <v>514</v>
      </c>
      <c r="M49" s="88" t="s">
        <v>514</v>
      </c>
    </row>
    <row r="50" spans="2:13" ht="27.75" customHeight="1">
      <c r="B50" s="1204" t="s">
        <v>34</v>
      </c>
      <c r="C50" s="1205"/>
      <c r="D50" s="91"/>
      <c r="E50" s="1210" t="s">
        <v>35</v>
      </c>
      <c r="F50" s="1210"/>
      <c r="G50" s="1210"/>
      <c r="H50" s="1211"/>
      <c r="I50" s="86">
        <v>980</v>
      </c>
      <c r="J50" s="87">
        <v>1009</v>
      </c>
      <c r="K50" s="87">
        <v>1033</v>
      </c>
      <c r="L50" s="87">
        <v>1027</v>
      </c>
      <c r="M50" s="88">
        <v>881</v>
      </c>
    </row>
    <row r="51" spans="2:13" ht="27.75" customHeight="1">
      <c r="B51" s="1206"/>
      <c r="C51" s="1207"/>
      <c r="D51" s="85"/>
      <c r="E51" s="1210" t="s">
        <v>36</v>
      </c>
      <c r="F51" s="1210"/>
      <c r="G51" s="1210"/>
      <c r="H51" s="1211"/>
      <c r="I51" s="86">
        <v>84</v>
      </c>
      <c r="J51" s="87">
        <v>73</v>
      </c>
      <c r="K51" s="87">
        <v>104</v>
      </c>
      <c r="L51" s="87">
        <v>150</v>
      </c>
      <c r="M51" s="88">
        <v>145</v>
      </c>
    </row>
    <row r="52" spans="2:13" ht="27.75" customHeight="1">
      <c r="B52" s="1208"/>
      <c r="C52" s="1209"/>
      <c r="D52" s="85"/>
      <c r="E52" s="1210" t="s">
        <v>37</v>
      </c>
      <c r="F52" s="1210"/>
      <c r="G52" s="1210"/>
      <c r="H52" s="1211"/>
      <c r="I52" s="86">
        <v>1469</v>
      </c>
      <c r="J52" s="87">
        <v>1892</v>
      </c>
      <c r="K52" s="87">
        <v>1923</v>
      </c>
      <c r="L52" s="87">
        <v>2077</v>
      </c>
      <c r="M52" s="88">
        <v>2200</v>
      </c>
    </row>
    <row r="53" spans="2:13" ht="27.75" customHeight="1" thickBot="1">
      <c r="B53" s="1212" t="s">
        <v>38</v>
      </c>
      <c r="C53" s="1213"/>
      <c r="D53" s="92"/>
      <c r="E53" s="1214" t="s">
        <v>39</v>
      </c>
      <c r="F53" s="1214"/>
      <c r="G53" s="1214"/>
      <c r="H53" s="1215"/>
      <c r="I53" s="93">
        <v>-15</v>
      </c>
      <c r="J53" s="94">
        <v>92</v>
      </c>
      <c r="K53" s="94">
        <v>16</v>
      </c>
      <c r="L53" s="94">
        <v>50</v>
      </c>
      <c r="M53" s="95">
        <v>178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ejKnqkWs/+jUFEG3gNJhvgINJuNMAJerIEbMZuqQ0JGCpvG9CdwXxdujiCTd1fdXMzN+Bxm5yveH3NToadqUg==" saltValue="EqarH9QgyP0WEvriYA8A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1" t="s">
        <v>42</v>
      </c>
      <c r="D55" s="1231"/>
      <c r="E55" s="1232"/>
      <c r="F55" s="107">
        <v>452</v>
      </c>
      <c r="G55" s="107">
        <v>416</v>
      </c>
      <c r="H55" s="108">
        <v>336</v>
      </c>
    </row>
    <row r="56" spans="2:8" ht="52.5" customHeight="1">
      <c r="B56" s="109"/>
      <c r="C56" s="1233" t="s">
        <v>43</v>
      </c>
      <c r="D56" s="1233"/>
      <c r="E56" s="1234"/>
      <c r="F56" s="110">
        <v>375</v>
      </c>
      <c r="G56" s="110">
        <v>402</v>
      </c>
      <c r="H56" s="111">
        <v>315</v>
      </c>
    </row>
    <row r="57" spans="2:8" ht="53.25" customHeight="1">
      <c r="B57" s="109"/>
      <c r="C57" s="1235" t="s">
        <v>44</v>
      </c>
      <c r="D57" s="1235"/>
      <c r="E57" s="1236"/>
      <c r="F57" s="112">
        <v>71</v>
      </c>
      <c r="G57" s="112">
        <v>74</v>
      </c>
      <c r="H57" s="113">
        <v>95</v>
      </c>
    </row>
    <row r="58" spans="2:8" ht="45.75" customHeight="1">
      <c r="B58" s="114"/>
      <c r="C58" s="1223" t="s">
        <v>588</v>
      </c>
      <c r="D58" s="1224"/>
      <c r="E58" s="1225"/>
      <c r="F58" s="115">
        <v>47</v>
      </c>
      <c r="G58" s="115">
        <v>47</v>
      </c>
      <c r="H58" s="116">
        <v>47</v>
      </c>
    </row>
    <row r="59" spans="2:8" ht="45.75" customHeight="1">
      <c r="B59" s="114"/>
      <c r="C59" s="1223" t="s">
        <v>589</v>
      </c>
      <c r="D59" s="1224"/>
      <c r="E59" s="1225"/>
      <c r="F59" s="115" t="s">
        <v>590</v>
      </c>
      <c r="G59" s="115" t="s">
        <v>590</v>
      </c>
      <c r="H59" s="116">
        <v>19</v>
      </c>
    </row>
    <row r="60" spans="2:8" ht="45.75" customHeight="1">
      <c r="B60" s="114"/>
      <c r="C60" s="1223" t="s">
        <v>591</v>
      </c>
      <c r="D60" s="1224"/>
      <c r="E60" s="1225"/>
      <c r="F60" s="115">
        <v>14</v>
      </c>
      <c r="G60" s="115">
        <v>14</v>
      </c>
      <c r="H60" s="116">
        <v>14</v>
      </c>
    </row>
    <row r="61" spans="2:8" ht="45.75" customHeight="1">
      <c r="B61" s="114"/>
      <c r="C61" s="1223" t="s">
        <v>592</v>
      </c>
      <c r="D61" s="1224"/>
      <c r="E61" s="1225"/>
      <c r="F61" s="115">
        <v>4</v>
      </c>
      <c r="G61" s="115">
        <v>7</v>
      </c>
      <c r="H61" s="116">
        <v>9</v>
      </c>
    </row>
    <row r="62" spans="2:8" ht="45.75" customHeight="1" thickBot="1">
      <c r="B62" s="117"/>
      <c r="C62" s="1226" t="s">
        <v>593</v>
      </c>
      <c r="D62" s="1227"/>
      <c r="E62" s="1228"/>
      <c r="F62" s="118">
        <v>6</v>
      </c>
      <c r="G62" s="118">
        <v>6</v>
      </c>
      <c r="H62" s="119">
        <v>6</v>
      </c>
    </row>
    <row r="63" spans="2:8" ht="52.5" customHeight="1" thickBot="1">
      <c r="B63" s="120"/>
      <c r="C63" s="1229" t="s">
        <v>45</v>
      </c>
      <c r="D63" s="1229"/>
      <c r="E63" s="1230"/>
      <c r="F63" s="121">
        <v>898</v>
      </c>
      <c r="G63" s="121">
        <v>892</v>
      </c>
      <c r="H63" s="122">
        <v>747</v>
      </c>
    </row>
    <row r="64" spans="2:8" ht="15" customHeight="1"/>
    <row r="65" ht="0" hidden="1" customHeight="1"/>
    <row r="66" ht="0" hidden="1" customHeight="1"/>
  </sheetData>
  <sheetProtection algorithmName="SHA-512" hashValue="3DtDogDR6Nd3LY01aL+pDnf5P33bIxs2Ttlh+ID+XRrzy6nmuc2nYZZpgdPs0T1fkeGAt5ara/LK8XVpO6g2+g==" saltValue="w+MAoYyG3007m82qlhRs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598</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8.4</v>
      </c>
      <c r="CO51" s="1277"/>
      <c r="CP51" s="1277"/>
      <c r="CQ51" s="1277"/>
      <c r="CR51" s="1277"/>
      <c r="CS51" s="1277"/>
      <c r="CT51" s="1277"/>
      <c r="CU51" s="1277"/>
      <c r="CV51" s="1277">
        <v>29.6</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55</v>
      </c>
      <c r="CO53" s="1277"/>
      <c r="CP53" s="1277"/>
      <c r="CQ53" s="1277"/>
      <c r="CR53" s="1277"/>
      <c r="CS53" s="1277"/>
      <c r="CT53" s="1277"/>
      <c r="CU53" s="1277"/>
      <c r="CV53" s="1277">
        <v>55.5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603</v>
      </c>
    </row>
    <row r="64" spans="1:109">
      <c r="B64" s="1246"/>
      <c r="G64" s="1253"/>
      <c r="I64" s="1287"/>
      <c r="J64" s="1287"/>
      <c r="K64" s="1287"/>
      <c r="L64" s="1287"/>
      <c r="M64" s="1287"/>
      <c r="N64" s="1288"/>
      <c r="AM64" s="1253"/>
      <c r="AN64" s="1253" t="s">
        <v>597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598</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600</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v>16.399999999999999</v>
      </c>
      <c r="BY73" s="1277"/>
      <c r="BZ73" s="1277"/>
      <c r="CA73" s="1277"/>
      <c r="CB73" s="1277"/>
      <c r="CC73" s="1277"/>
      <c r="CD73" s="1277"/>
      <c r="CE73" s="1277"/>
      <c r="CF73" s="1277">
        <v>2.7</v>
      </c>
      <c r="CG73" s="1277"/>
      <c r="CH73" s="1277"/>
      <c r="CI73" s="1277"/>
      <c r="CJ73" s="1277"/>
      <c r="CK73" s="1277"/>
      <c r="CL73" s="1277"/>
      <c r="CM73" s="1277"/>
      <c r="CN73" s="1277">
        <v>8.4</v>
      </c>
      <c r="CO73" s="1277"/>
      <c r="CP73" s="1277"/>
      <c r="CQ73" s="1277"/>
      <c r="CR73" s="1277"/>
      <c r="CS73" s="1277"/>
      <c r="CT73" s="1277"/>
      <c r="CU73" s="1277"/>
      <c r="CV73" s="1277">
        <v>29.6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14.5</v>
      </c>
      <c r="BQ75" s="1277"/>
      <c r="BR75" s="1277"/>
      <c r="BS75" s="1277"/>
      <c r="BT75" s="1277"/>
      <c r="BU75" s="1277"/>
      <c r="BV75" s="1277"/>
      <c r="BW75" s="1277"/>
      <c r="BX75" s="1277">
        <v>13.7</v>
      </c>
      <c r="BY75" s="1277"/>
      <c r="BZ75" s="1277"/>
      <c r="CA75" s="1277"/>
      <c r="CB75" s="1277"/>
      <c r="CC75" s="1277"/>
      <c r="CD75" s="1277"/>
      <c r="CE75" s="1277"/>
      <c r="CF75" s="1277">
        <v>12.6</v>
      </c>
      <c r="CG75" s="1277"/>
      <c r="CH75" s="1277"/>
      <c r="CI75" s="1277"/>
      <c r="CJ75" s="1277"/>
      <c r="CK75" s="1277"/>
      <c r="CL75" s="1277"/>
      <c r="CM75" s="1277"/>
      <c r="CN75" s="1277">
        <v>11.8</v>
      </c>
      <c r="CO75" s="1277"/>
      <c r="CP75" s="1277"/>
      <c r="CQ75" s="1277"/>
      <c r="CR75" s="1277"/>
      <c r="CS75" s="1277"/>
      <c r="CT75" s="1277"/>
      <c r="CU75" s="1277"/>
      <c r="CV75" s="1277">
        <v>12.5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602</v>
      </c>
      <c r="AO77" s="1271"/>
      <c r="AP77" s="1271"/>
      <c r="AQ77" s="1271"/>
      <c r="AR77" s="1271"/>
      <c r="AS77" s="1271"/>
      <c r="AT77" s="1271"/>
      <c r="AU77" s="1271"/>
      <c r="AV77" s="1271"/>
      <c r="AW77" s="1271"/>
      <c r="AX77" s="1271"/>
      <c r="AY77" s="1271"/>
      <c r="AZ77" s="1271"/>
      <c r="BA77" s="1271"/>
      <c r="BB77" s="1275" t="s">
        <v>600</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Cfp4Cqf9FWI4D3XMxBSTjT4zIYH4PQq/3uLVsv5whBDs+T0VklQ0mm+bGPm+MdvHLsLrNAlJ3EX8NAX43aiA==" saltValue="rym2zBQ88NddCuQo40Ki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bykApOpMlgChZBlJjmtYNfx8MMvL+oyl/JK8GcN6z/Z7QBRffZMHeJx5Z2FaiMoXcXeuSAv7B1mPQFy0XcGrg==" saltValue="dElm5bIaHO0vtitOQeU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aNoZIWwhximeO/Jj87t302rnIW6ZxX3Wnn1ldIPBfAyFc07EkVIHU+kQC4Ed0rdqXw4vqU6EX1bH2BrcPLwnw==" saltValue="48L5YDbx0+i90HfokaHj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384375</v>
      </c>
      <c r="E3" s="141"/>
      <c r="F3" s="142">
        <v>316331</v>
      </c>
      <c r="G3" s="143"/>
      <c r="H3" s="144"/>
    </row>
    <row r="4" spans="1:8">
      <c r="A4" s="145"/>
      <c r="B4" s="146"/>
      <c r="C4" s="147"/>
      <c r="D4" s="148">
        <v>46946</v>
      </c>
      <c r="E4" s="149"/>
      <c r="F4" s="150">
        <v>106387</v>
      </c>
      <c r="G4" s="151"/>
      <c r="H4" s="152"/>
    </row>
    <row r="5" spans="1:8">
      <c r="A5" s="133" t="s">
        <v>549</v>
      </c>
      <c r="B5" s="138"/>
      <c r="C5" s="139"/>
      <c r="D5" s="140">
        <v>1451157</v>
      </c>
      <c r="E5" s="141"/>
      <c r="F5" s="142">
        <v>333013</v>
      </c>
      <c r="G5" s="143"/>
      <c r="H5" s="144"/>
    </row>
    <row r="6" spans="1:8">
      <c r="A6" s="145"/>
      <c r="B6" s="146"/>
      <c r="C6" s="147"/>
      <c r="D6" s="148">
        <v>72486</v>
      </c>
      <c r="E6" s="149"/>
      <c r="F6" s="150">
        <v>126732</v>
      </c>
      <c r="G6" s="151"/>
      <c r="H6" s="152"/>
    </row>
    <row r="7" spans="1:8">
      <c r="A7" s="133" t="s">
        <v>550</v>
      </c>
      <c r="B7" s="138"/>
      <c r="C7" s="139"/>
      <c r="D7" s="140">
        <v>511176</v>
      </c>
      <c r="E7" s="141"/>
      <c r="F7" s="142">
        <v>280458</v>
      </c>
      <c r="G7" s="143"/>
      <c r="H7" s="144"/>
    </row>
    <row r="8" spans="1:8">
      <c r="A8" s="145"/>
      <c r="B8" s="146"/>
      <c r="C8" s="147"/>
      <c r="D8" s="148">
        <v>139868</v>
      </c>
      <c r="E8" s="149"/>
      <c r="F8" s="150">
        <v>127286</v>
      </c>
      <c r="G8" s="151"/>
      <c r="H8" s="152"/>
    </row>
    <row r="9" spans="1:8">
      <c r="A9" s="133" t="s">
        <v>551</v>
      </c>
      <c r="B9" s="138"/>
      <c r="C9" s="139"/>
      <c r="D9" s="140">
        <v>818388</v>
      </c>
      <c r="E9" s="141"/>
      <c r="F9" s="142">
        <v>291945</v>
      </c>
      <c r="G9" s="143"/>
      <c r="H9" s="144"/>
    </row>
    <row r="10" spans="1:8">
      <c r="A10" s="145"/>
      <c r="B10" s="146"/>
      <c r="C10" s="147"/>
      <c r="D10" s="148">
        <v>27230</v>
      </c>
      <c r="E10" s="149"/>
      <c r="F10" s="150">
        <v>127651</v>
      </c>
      <c r="G10" s="151"/>
      <c r="H10" s="152"/>
    </row>
    <row r="11" spans="1:8">
      <c r="A11" s="133" t="s">
        <v>552</v>
      </c>
      <c r="B11" s="138"/>
      <c r="C11" s="139"/>
      <c r="D11" s="140">
        <v>732098</v>
      </c>
      <c r="E11" s="141"/>
      <c r="F11" s="142">
        <v>291173</v>
      </c>
      <c r="G11" s="143"/>
      <c r="H11" s="144"/>
    </row>
    <row r="12" spans="1:8">
      <c r="A12" s="145"/>
      <c r="B12" s="146"/>
      <c r="C12" s="153"/>
      <c r="D12" s="148">
        <v>227521</v>
      </c>
      <c r="E12" s="149"/>
      <c r="F12" s="150">
        <v>119071</v>
      </c>
      <c r="G12" s="151"/>
      <c r="H12" s="152"/>
    </row>
    <row r="13" spans="1:8">
      <c r="A13" s="133"/>
      <c r="B13" s="138"/>
      <c r="C13" s="154"/>
      <c r="D13" s="155">
        <v>779439</v>
      </c>
      <c r="E13" s="156"/>
      <c r="F13" s="157">
        <v>302584</v>
      </c>
      <c r="G13" s="158"/>
      <c r="H13" s="144"/>
    </row>
    <row r="14" spans="1:8">
      <c r="A14" s="145"/>
      <c r="B14" s="146"/>
      <c r="C14" s="147"/>
      <c r="D14" s="148">
        <v>102810</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4.58</v>
      </c>
      <c r="C19" s="159">
        <f>ROUND(VALUE(SUBSTITUTE(実質収支比率等に係る経年分析!G$48,"▲","-")),2)</f>
        <v>7.52</v>
      </c>
      <c r="D19" s="159">
        <f>ROUND(VALUE(SUBSTITUTE(実質収支比率等に係る経年分析!H$48,"▲","-")),2)</f>
        <v>8.24</v>
      </c>
      <c r="E19" s="159">
        <f>ROUND(VALUE(SUBSTITUTE(実質収支比率等に係る経年分析!I$48,"▲","-")),2)</f>
        <v>7.9</v>
      </c>
      <c r="F19" s="159">
        <f>ROUND(VALUE(SUBSTITUTE(実質収支比率等に係る経年分析!J$48,"▲","-")),2)</f>
        <v>7.3</v>
      </c>
    </row>
    <row r="20" spans="1:11">
      <c r="A20" s="159" t="s">
        <v>49</v>
      </c>
      <c r="B20" s="159">
        <f>ROUND(VALUE(SUBSTITUTE(実質収支比率等に係る経年分析!F$47,"▲","-")),2)</f>
        <v>57.11</v>
      </c>
      <c r="C20" s="159">
        <f>ROUND(VALUE(SUBSTITUTE(実質収支比率等に係る経年分析!G$47,"▲","-")),2)</f>
        <v>60.93</v>
      </c>
      <c r="D20" s="159">
        <f>ROUND(VALUE(SUBSTITUTE(実質収支比率等に係る経年分析!H$47,"▲","-")),2)</f>
        <v>60.97</v>
      </c>
      <c r="E20" s="159">
        <f>ROUND(VALUE(SUBSTITUTE(実質収支比率等に係る経年分析!I$47,"▲","-")),2)</f>
        <v>56.13</v>
      </c>
      <c r="F20" s="159">
        <f>ROUND(VALUE(SUBSTITUTE(実質収支比率等に係る経年分析!J$47,"▲","-")),2)</f>
        <v>41.71</v>
      </c>
    </row>
    <row r="21" spans="1:11">
      <c r="A21" s="159" t="s">
        <v>50</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4.8499999999999996</v>
      </c>
      <c r="D21" s="159">
        <f>IF(ISNUMBER(VALUE(SUBSTITUTE(実質収支比率等に係る経年分析!H$49,"▲","-"))),ROUND(VALUE(SUBSTITUTE(実質収支比率等に係る経年分析!H$49,"▲","-")),2),NA())</f>
        <v>2.95</v>
      </c>
      <c r="E21" s="159">
        <f>IF(ISNUMBER(VALUE(SUBSTITUTE(実質収支比率等に係る経年分析!I$49,"▲","-"))),ROUND(VALUE(SUBSTITUTE(実質収支比率等に係る経年分析!I$49,"▲","-")),2),NA())</f>
        <v>-5.25</v>
      </c>
      <c r="F21" s="159">
        <f>IF(ISNUMBER(VALUE(SUBSTITUTE(実質収支比率等に係る経年分析!J$49,"▲","-"))),ROUND(VALUE(SUBSTITUTE(実質収支比率等に係る経年分析!J$49,"▲","-")),2),NA())</f>
        <v>1.73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国民健康保険知夫村歯科診療所事業特別会計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国民健康保険知夫村診療所事業特別会計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182</v>
      </c>
      <c r="E42" s="161"/>
      <c r="F42" s="161"/>
      <c r="G42" s="161">
        <f>'実質公債費比率（分子）の構造'!L$52</f>
        <v>176</v>
      </c>
      <c r="H42" s="161"/>
      <c r="I42" s="161"/>
      <c r="J42" s="161">
        <f>'実質公債費比率（分子）の構造'!M$52</f>
        <v>166</v>
      </c>
      <c r="K42" s="161"/>
      <c r="L42" s="161"/>
      <c r="M42" s="161">
        <f>'実質公債費比率（分子）の構造'!N$52</f>
        <v>172</v>
      </c>
      <c r="N42" s="161"/>
      <c r="O42" s="161"/>
      <c r="P42" s="161">
        <f>'実質公債費比率（分子）の構造'!O$52</f>
        <v>223</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v>
      </c>
      <c r="C45" s="161"/>
      <c r="D45" s="161"/>
      <c r="E45" s="161">
        <f>'実質公債費比率（分子）の構造'!L$49</f>
        <v>1</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c r="A46" s="161" t="s">
        <v>60</v>
      </c>
      <c r="B46" s="161">
        <f>'実質公債費比率（分子）の構造'!K$48</f>
        <v>67</v>
      </c>
      <c r="C46" s="161"/>
      <c r="D46" s="161"/>
      <c r="E46" s="161">
        <f>'実質公債費比率（分子）の構造'!L$48</f>
        <v>62</v>
      </c>
      <c r="F46" s="161"/>
      <c r="G46" s="161"/>
      <c r="H46" s="161">
        <f>'実質公債費比率（分子）の構造'!M$48</f>
        <v>60</v>
      </c>
      <c r="I46" s="161"/>
      <c r="J46" s="161"/>
      <c r="K46" s="161">
        <f>'実質公債費比率（分子）の構造'!N$48</f>
        <v>55</v>
      </c>
      <c r="L46" s="161"/>
      <c r="M46" s="161"/>
      <c r="N46" s="161">
        <f>'実質公債費比率（分子）の構造'!O$48</f>
        <v>66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192</v>
      </c>
      <c r="C49" s="161"/>
      <c r="D49" s="161"/>
      <c r="E49" s="161">
        <f>'実質公債費比率（分子）の構造'!L$45</f>
        <v>185</v>
      </c>
      <c r="F49" s="161"/>
      <c r="G49" s="161"/>
      <c r="H49" s="161">
        <f>'実質公債費比率（分子）の構造'!M$45</f>
        <v>173</v>
      </c>
      <c r="I49" s="161"/>
      <c r="J49" s="161"/>
      <c r="K49" s="161">
        <f>'実質公債費比率（分子）の構造'!N$45</f>
        <v>183</v>
      </c>
      <c r="L49" s="161"/>
      <c r="M49" s="161"/>
      <c r="N49" s="161">
        <f>'実質公債費比率（分子）の構造'!O$45</f>
        <v>243</v>
      </c>
      <c r="O49" s="161"/>
      <c r="P49" s="161"/>
    </row>
    <row r="50" spans="1:16">
      <c r="A50" s="161" t="s">
        <v>64</v>
      </c>
      <c r="B50" s="161" t="e">
        <f>NA()</f>
        <v>#N/A</v>
      </c>
      <c r="C50" s="161">
        <f>IF(ISNUMBER('実質公債費比率（分子）の構造'!K$53),'実質公債費比率（分子）の構造'!K$53,NA())</f>
        <v>79</v>
      </c>
      <c r="D50" s="161" t="e">
        <f>NA()</f>
        <v>#N/A</v>
      </c>
      <c r="E50" s="161" t="e">
        <f>NA()</f>
        <v>#N/A</v>
      </c>
      <c r="F50" s="161">
        <f>IF(ISNUMBER('実質公債費比率（分子）の構造'!L$53),'実質公債費比率（分子）の構造'!L$53,NA())</f>
        <v>72</v>
      </c>
      <c r="G50" s="161" t="e">
        <f>NA()</f>
        <v>#N/A</v>
      </c>
      <c r="H50" s="161" t="e">
        <f>NA()</f>
        <v>#N/A</v>
      </c>
      <c r="I50" s="161">
        <f>IF(ISNUMBER('実質公債費比率（分子）の構造'!M$53),'実質公債費比率（分子）の構造'!M$53,NA())</f>
        <v>69</v>
      </c>
      <c r="J50" s="161" t="e">
        <f>NA()</f>
        <v>#N/A</v>
      </c>
      <c r="K50" s="161" t="e">
        <f>NA()</f>
        <v>#N/A</v>
      </c>
      <c r="L50" s="161">
        <f>IF(ISNUMBER('実質公債費比率（分子）の構造'!N$53),'実質公債費比率（分子）の構造'!N$53,NA())</f>
        <v>68</v>
      </c>
      <c r="M50" s="161" t="e">
        <f>NA()</f>
        <v>#N/A</v>
      </c>
      <c r="N50" s="161" t="e">
        <f>NA()</f>
        <v>#N/A</v>
      </c>
      <c r="O50" s="161">
        <f>IF(ISNUMBER('実質公債費比率（分子）の構造'!O$53),'実質公債費比率（分子）の構造'!O$53,NA())</f>
        <v>88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1469</v>
      </c>
      <c r="E56" s="160"/>
      <c r="F56" s="160"/>
      <c r="G56" s="160">
        <f>'将来負担比率（分子）の構造'!J$52</f>
        <v>1892</v>
      </c>
      <c r="H56" s="160"/>
      <c r="I56" s="160"/>
      <c r="J56" s="160">
        <f>'将来負担比率（分子）の構造'!K$52</f>
        <v>1923</v>
      </c>
      <c r="K56" s="160"/>
      <c r="L56" s="160"/>
      <c r="M56" s="160">
        <f>'将来負担比率（分子）の構造'!L$52</f>
        <v>2077</v>
      </c>
      <c r="N56" s="160"/>
      <c r="O56" s="160"/>
      <c r="P56" s="160">
        <f>'将来負担比率（分子）の構造'!M$52</f>
        <v>2200</v>
      </c>
    </row>
    <row r="57" spans="1:16">
      <c r="A57" s="160" t="s">
        <v>36</v>
      </c>
      <c r="B57" s="160"/>
      <c r="C57" s="160"/>
      <c r="D57" s="160">
        <f>'将来負担比率（分子）の構造'!I$51</f>
        <v>84</v>
      </c>
      <c r="E57" s="160"/>
      <c r="F57" s="160"/>
      <c r="G57" s="160">
        <f>'将来負担比率（分子）の構造'!J$51</f>
        <v>73</v>
      </c>
      <c r="H57" s="160"/>
      <c r="I57" s="160"/>
      <c r="J57" s="160">
        <f>'将来負担比率（分子）の構造'!K$51</f>
        <v>104</v>
      </c>
      <c r="K57" s="160"/>
      <c r="L57" s="160"/>
      <c r="M57" s="160">
        <f>'将来負担比率（分子）の構造'!L$51</f>
        <v>150</v>
      </c>
      <c r="N57" s="160"/>
      <c r="O57" s="160"/>
      <c r="P57" s="160">
        <f>'将来負担比率（分子）の構造'!M$51</f>
        <v>145</v>
      </c>
    </row>
    <row r="58" spans="1:16">
      <c r="A58" s="160" t="s">
        <v>35</v>
      </c>
      <c r="B58" s="160"/>
      <c r="C58" s="160"/>
      <c r="D58" s="160">
        <f>'将来負担比率（分子）の構造'!I$50</f>
        <v>980</v>
      </c>
      <c r="E58" s="160"/>
      <c r="F58" s="160"/>
      <c r="G58" s="160">
        <f>'将来負担比率（分子）の構造'!J$50</f>
        <v>1009</v>
      </c>
      <c r="H58" s="160"/>
      <c r="I58" s="160"/>
      <c r="J58" s="160">
        <f>'将来負担比率（分子）の構造'!K$50</f>
        <v>1033</v>
      </c>
      <c r="K58" s="160"/>
      <c r="L58" s="160"/>
      <c r="M58" s="160">
        <f>'将来負担比率（分子）の構造'!L$50</f>
        <v>1027</v>
      </c>
      <c r="N58" s="160"/>
      <c r="O58" s="160"/>
      <c r="P58" s="160">
        <f>'将来負担比率（分子）の構造'!M$50</f>
        <v>881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198</v>
      </c>
      <c r="C62" s="160"/>
      <c r="D62" s="160"/>
      <c r="E62" s="160">
        <f>'将来負担比率（分子）の構造'!J$45</f>
        <v>209</v>
      </c>
      <c r="F62" s="160"/>
      <c r="G62" s="160"/>
      <c r="H62" s="160">
        <f>'将来負担比率（分子）の構造'!K$45</f>
        <v>169</v>
      </c>
      <c r="I62" s="160"/>
      <c r="J62" s="160"/>
      <c r="K62" s="160">
        <f>'将来負担比率（分子）の構造'!L$45</f>
        <v>157</v>
      </c>
      <c r="L62" s="160"/>
      <c r="M62" s="160"/>
      <c r="N62" s="160">
        <f>'将来負担比率（分子）の構造'!M$45</f>
        <v>152</v>
      </c>
      <c r="O62" s="160"/>
      <c r="P62" s="160"/>
    </row>
    <row r="63" spans="1:16">
      <c r="A63" s="160" t="s">
        <v>28</v>
      </c>
      <c r="B63" s="160">
        <f>'将来負担比率（分子）の構造'!I$44</f>
        <v>32</v>
      </c>
      <c r="C63" s="160"/>
      <c r="D63" s="160"/>
      <c r="E63" s="160">
        <f>'将来負担比率（分子）の構造'!J$44</f>
        <v>32</v>
      </c>
      <c r="F63" s="160"/>
      <c r="G63" s="160"/>
      <c r="H63" s="160">
        <f>'将来負担比率（分子）の構造'!K$44</f>
        <v>31</v>
      </c>
      <c r="I63" s="160"/>
      <c r="J63" s="160"/>
      <c r="K63" s="160">
        <f>'将来負担比率（分子）の構造'!L$44</f>
        <v>30</v>
      </c>
      <c r="L63" s="160"/>
      <c r="M63" s="160"/>
      <c r="N63" s="160">
        <f>'将来負担比率（分子）の構造'!M$44</f>
        <v>29</v>
      </c>
      <c r="O63" s="160"/>
      <c r="P63" s="160"/>
    </row>
    <row r="64" spans="1:16">
      <c r="A64" s="160" t="s">
        <v>27</v>
      </c>
      <c r="B64" s="160">
        <f>'将来負担比率（分子）の構造'!I$43</f>
        <v>753</v>
      </c>
      <c r="C64" s="160"/>
      <c r="D64" s="160"/>
      <c r="E64" s="160">
        <f>'将来負担比率（分子）の構造'!J$43</f>
        <v>721</v>
      </c>
      <c r="F64" s="160"/>
      <c r="G64" s="160"/>
      <c r="H64" s="160">
        <f>'将来負担比率（分子）の構造'!K$43</f>
        <v>677</v>
      </c>
      <c r="I64" s="160"/>
      <c r="J64" s="160"/>
      <c r="K64" s="160">
        <f>'将来負担比率（分子）の構造'!L$43</f>
        <v>651</v>
      </c>
      <c r="L64" s="160"/>
      <c r="M64" s="160"/>
      <c r="N64" s="160">
        <f>'将来負担比率（分子）の構造'!M$43</f>
        <v>690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1536</v>
      </c>
      <c r="C66" s="160"/>
      <c r="D66" s="160"/>
      <c r="E66" s="160">
        <f>'将来負担比率（分子）の構造'!J$41</f>
        <v>2103</v>
      </c>
      <c r="F66" s="160"/>
      <c r="G66" s="160"/>
      <c r="H66" s="160">
        <f>'将来負担比率（分子）の構造'!K$41</f>
        <v>2198</v>
      </c>
      <c r="I66" s="160"/>
      <c r="J66" s="160"/>
      <c r="K66" s="160">
        <f>'将来負担比率（分子）の構造'!L$41</f>
        <v>2464</v>
      </c>
      <c r="L66" s="160"/>
      <c r="M66" s="160"/>
      <c r="N66" s="160">
        <f>'将来負担比率（分子）の構造'!M$41</f>
        <v>2534</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92</v>
      </c>
      <c r="G67" s="160" t="e">
        <f>NA()</f>
        <v>#N/A</v>
      </c>
      <c r="H67" s="160" t="e">
        <f>NA()</f>
        <v>#N/A</v>
      </c>
      <c r="I67" s="160">
        <f>IF(ISNUMBER('将来負担比率（分子）の構造'!K$53), IF('将来負担比率（分子）の構造'!K$53 &lt; 0, 0, '将来負担比率（分子）の構造'!K$53), NA())</f>
        <v>16</v>
      </c>
      <c r="J67" s="160" t="e">
        <f>NA()</f>
        <v>#N/A</v>
      </c>
      <c r="K67" s="160" t="e">
        <f>NA()</f>
        <v>#N/A</v>
      </c>
      <c r="L67" s="160">
        <f>IF(ISNUMBER('将来負担比率（分子）の構造'!L$53), IF('将来負担比率（分子）の構造'!L$53 &lt; 0, 0, '将来負担比率（分子）の構造'!L$53), NA())</f>
        <v>50</v>
      </c>
      <c r="M67" s="160" t="e">
        <f>NA()</f>
        <v>#N/A</v>
      </c>
      <c r="N67" s="160" t="e">
        <f>NA()</f>
        <v>#N/A</v>
      </c>
      <c r="O67" s="160">
        <f>IF(ISNUMBER('将来負担比率（分子）の構造'!M$53), IF('将来負担比率（分子）の構造'!M$53 &lt; 0, 0, '将来負担比率（分子）の構造'!M$53), NA())</f>
        <v>178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452</v>
      </c>
      <c r="C72" s="164">
        <f>基金残高に係る経年分析!G55</f>
        <v>416</v>
      </c>
      <c r="D72" s="164">
        <f>基金残高に係る経年分析!H55</f>
        <v>336</v>
      </c>
    </row>
    <row r="73" spans="1:16">
      <c r="A73" s="163" t="s">
        <v>71</v>
      </c>
      <c r="B73" s="164">
        <f>基金残高に係る経年分析!F56</f>
        <v>375</v>
      </c>
      <c r="C73" s="164">
        <f>基金残高に係る経年分析!G56</f>
        <v>402</v>
      </c>
      <c r="D73" s="164">
        <f>基金残高に係る経年分析!H56</f>
        <v>315</v>
      </c>
    </row>
    <row r="74" spans="1:16">
      <c r="A74" s="163" t="s">
        <v>72</v>
      </c>
      <c r="B74" s="164">
        <f>基金残高に係る経年分析!F57</f>
        <v>71</v>
      </c>
      <c r="C74" s="164">
        <f>基金残高に係る経年分析!G57</f>
        <v>74</v>
      </c>
      <c r="D74" s="164">
        <f>基金残高に係る経年分析!H57</f>
        <v>95</v>
      </c>
    </row>
  </sheetData>
  <sheetProtection algorithmName="SHA-512" hashValue="8JnmIQrzwSPwnimZ9FNJiTauo3XQ5bv+pJ+Am1upi3bnFb71mtpke1RrNpLhMMiN0yZDv3WyW2uMHF4zYPdNpA==" saltValue="TvEjjKmH8jTU+RSm7/m/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2019-03-08T04:12:38Z</cp:lastPrinted>
  <dcterms:created xsi:type="dcterms:W3CDTF">2019-02-14T04:13:07Z</dcterms:created>
  <dcterms:modified xsi:type="dcterms:W3CDTF">2019-10-17T23:40:13Z</dcterms:modified>
  <cp:category/>
</cp:coreProperties>
</file>